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9" activeTab="0"/>
  </bookViews>
  <sheets>
    <sheet name="Divided Exhibits" sheetId="1" r:id="rId1"/>
    <sheet name="Total Exhibit" sheetId="2" r:id="rId2"/>
    <sheet name="Raw Data and Computations" sheetId="3" r:id="rId3"/>
  </sheets>
  <definedNames/>
  <calcPr fullCalcOnLoad="1"/>
</workbook>
</file>

<file path=xl/sharedStrings.xml><?xml version="1.0" encoding="utf-8"?>
<sst xmlns="http://schemas.openxmlformats.org/spreadsheetml/2006/main" count="501" uniqueCount="235">
  <si>
    <t>TABLE ##</t>
  </si>
  <si>
    <t>HOME-TO-WORK COMMUTE TIME (MINUTES), AGE 16 OR OLDER - ROAD (Including Drive-Alone,</t>
  </si>
  <si>
    <t>Carpool, and Vanpool) AND TRANSIT - URBANIZED AREAS WITH POPULATIONS OVER 500,000</t>
  </si>
  <si>
    <t>2005-2007</t>
  </si>
  <si>
    <t>Urbanized Area</t>
  </si>
  <si>
    <t>Principle City(ies)</t>
  </si>
  <si>
    <t>Outside Principle City(ies)</t>
  </si>
  <si>
    <t>Average Commute Time (Minutes)</t>
  </si>
  <si>
    <t>Percentage of Non-Principle City Workers Commuting Via</t>
  </si>
  <si>
    <t>Urbanized Area/Principle Named City(ies)</t>
  </si>
  <si>
    <t>Total</t>
  </si>
  <si>
    <t>Car, Truck, or Van</t>
  </si>
  <si>
    <t>Public Transit</t>
  </si>
  <si>
    <t>Worked at Home</t>
  </si>
  <si>
    <t>Akron, OH</t>
  </si>
  <si>
    <t>Albany, NY</t>
  </si>
  <si>
    <t>Albuquerque, NM</t>
  </si>
  <si>
    <t>Allentown-Bethleham, PA-NJ</t>
  </si>
  <si>
    <t>Atlanta, GA</t>
  </si>
  <si>
    <t>Austin, TX</t>
  </si>
  <si>
    <t>Bakersfield, CA</t>
  </si>
  <si>
    <t>Baltimore, MD</t>
  </si>
  <si>
    <t>Birmingham, AL</t>
  </si>
  <si>
    <t>Boston, MA-NH-RI</t>
  </si>
  <si>
    <t>Bridgeport-Stamford, CT-NY</t>
  </si>
  <si>
    <t>Buffalo, NY</t>
  </si>
  <si>
    <t>Charlotte, NC-SC</t>
  </si>
  <si>
    <t>Chicago, IL-IN</t>
  </si>
  <si>
    <t>Cincinnati, OH-KY-IN</t>
  </si>
  <si>
    <t>Cleveland, OH</t>
  </si>
  <si>
    <t>Colorado Sprints, CO</t>
  </si>
  <si>
    <t>Columbus, OH</t>
  </si>
  <si>
    <t>Dallas-Ft. Worth-Arlington, TX</t>
  </si>
  <si>
    <t>Dayton, OH</t>
  </si>
  <si>
    <t>Denver-Aurora, CO</t>
  </si>
  <si>
    <t>Detroit, MI</t>
  </si>
  <si>
    <t>El Paso, TX-NM</t>
  </si>
  <si>
    <t>Fresno, CA</t>
  </si>
  <si>
    <t>Grand Rapids, MI</t>
  </si>
  <si>
    <t>Hartford, CT</t>
  </si>
  <si>
    <t>Honolulu, HI</t>
  </si>
  <si>
    <t>Houston, TX</t>
  </si>
  <si>
    <t>Indianapolis, IN</t>
  </si>
  <si>
    <t>Indio-Cathedral City-Palm Springs, CA</t>
  </si>
  <si>
    <t>Jacksonville, FL</t>
  </si>
  <si>
    <t>Kansas City, MO-KS</t>
  </si>
  <si>
    <t>Lancaster-Palmdale, CA</t>
  </si>
  <si>
    <t>Las Vegas, NV</t>
  </si>
  <si>
    <t>Los Angeles-Long Beach-Santa Ana, CA</t>
  </si>
  <si>
    <t>Louisville, KY-IN</t>
  </si>
  <si>
    <t>Memphis, TN-MS-AR</t>
  </si>
  <si>
    <t>Miami, FL</t>
  </si>
  <si>
    <t>Milwaukee, WI</t>
  </si>
  <si>
    <t>Minneapolis-St. Paul, MN</t>
  </si>
  <si>
    <t>Nashville-Davison, TN</t>
  </si>
  <si>
    <t>New Haven, CT</t>
  </si>
  <si>
    <t>New Orleans, LA</t>
  </si>
  <si>
    <t>New York-Newark, NY-NJ-CT</t>
  </si>
  <si>
    <t>Oklahoma City, OK</t>
  </si>
  <si>
    <t>Omaha, NE-IA</t>
  </si>
  <si>
    <t>Orlando, FL</t>
  </si>
  <si>
    <t>Oxnard, CA</t>
  </si>
  <si>
    <t>Philadelphia, PA-NJ-DE-MD</t>
  </si>
  <si>
    <t>Phoenix-Mesa, AZ</t>
  </si>
  <si>
    <t>Pittsburg, PA</t>
  </si>
  <si>
    <t>Portland, OR-WA</t>
  </si>
  <si>
    <t>Poughkeepsie-Newburg, NY</t>
  </si>
  <si>
    <t>Providence, RI-MA</t>
  </si>
  <si>
    <t>Raleigh, NC</t>
  </si>
  <si>
    <t>Richmond, VA</t>
  </si>
  <si>
    <t>Riverside-San Bernardino, CA</t>
  </si>
  <si>
    <t>Rochester, NY</t>
  </si>
  <si>
    <t>Sacrament, CA</t>
  </si>
  <si>
    <t>Salt Lake City, UT</t>
  </si>
  <si>
    <t>San Antonio, TX</t>
  </si>
  <si>
    <t>San Diego, CA</t>
  </si>
  <si>
    <t>San Francisco-Oakland, CA</t>
  </si>
  <si>
    <t>San Jose, CA</t>
  </si>
  <si>
    <t>Sarasota-Brandenton, FL</t>
  </si>
  <si>
    <t>Seattle, WA</t>
  </si>
  <si>
    <t>Springfield, MA-CT</t>
  </si>
  <si>
    <t>St. Louis, MO-IL</t>
  </si>
  <si>
    <t>Tampa-St. Petersburg, FL</t>
  </si>
  <si>
    <t>Toledo, OH</t>
  </si>
  <si>
    <t>Tucson, AZ</t>
  </si>
  <si>
    <t>Tulsa, OK</t>
  </si>
  <si>
    <t>Virginia Beach, BA</t>
  </si>
  <si>
    <t>Washington, DC</t>
  </si>
  <si>
    <t>National Totals/Averages/Percentages</t>
  </si>
  <si>
    <t>Source:  U.S. Census Bureau, American Community Survery,  2005-2007, Tables B01003 (Total Population),</t>
  </si>
  <si>
    <t>Source:  U.S. Census Bureau, American Community Survery,  2005-2007, Tables B01003 (Total</t>
  </si>
  <si>
    <t>B08136 (Aggregate Travel Time to Work of Workers [16 or older] by Means of Transportation to Work), and</t>
  </si>
  <si>
    <t>Population), B08136 (Aggregate Travel Time to Work of Workers [16 or older] by Means of</t>
  </si>
  <si>
    <t>and B08301 (Means of Transportation to Work [16 and older]), accessed September 2, 2009:</t>
  </si>
  <si>
    <t>Transportation to Work, and B08301 (Means of Transportation to Work [16 and older]), accessed</t>
  </si>
  <si>
    <t>http://factfinder.census.gov/servlet/DatasetMainPageServlet?_program=ACS&amp;_submenuId=&amp;_lang=en&amp;_ts=</t>
  </si>
  <si>
    <t>September 2, 2009:</t>
  </si>
  <si>
    <t>Note:  There is an obvious data error in the El Paso UZA/City public transportation commute minutes, with the</t>
  </si>
  <si>
    <t>city value being higher than the total UZA value.  As this is of little import to the overall statistics, it has been</t>
  </si>
  <si>
    <t>Note:  There is an obvious data error in the El Paso UZA/City public transportation commute</t>
  </si>
  <si>
    <t>left uncorrected.</t>
  </si>
  <si>
    <t>minutes, with the city value being higher than the total UZA value.  As this is of little import to the</t>
  </si>
  <si>
    <t>overall statistics, it has been left uncorrected.</t>
  </si>
  <si>
    <t>HOME-TO-WORK COMMUTE TIME AND MODAL SPLITS - ROAD (Including Drive-Alone, Carpool, and Vanpool) AND TRANSIT</t>
  </si>
  <si>
    <t>URBANIZED AREAS WITH POPULATIONS OVER 500,000</t>
  </si>
  <si>
    <t>AMERICAN COMMUNITY SURVEY 2005-2007, TABLES B01003 (Total Population), B08136 (Aggregate Travel Time to Work of Workers [16 or older] by Means of Transportation to Work), and B08301 (Means of Transportation to Work [16 and older])</t>
  </si>
  <si>
    <t>URBANIZED AREA</t>
  </si>
  <si>
    <t>PRINCIPLE CITY(IES)</t>
  </si>
  <si>
    <t>OUTSIDE PRINCIPLE CITY(IES)</t>
  </si>
  <si>
    <t>PRINCIPLE CITY(IES) AS PERCENTAGE OF NON-PRINCIPLE CITY(IES)</t>
  </si>
  <si>
    <t>Percentage of All Workers</t>
  </si>
  <si>
    <t>Percentage of City(ies) Workers</t>
  </si>
  <si>
    <t>Percentage of UZA</t>
  </si>
  <si>
    <t>Percentage of Non-Principle City Workers</t>
  </si>
  <si>
    <t>Commute Mode</t>
  </si>
  <si>
    <t>Population</t>
  </si>
  <si>
    <t>Workers</t>
  </si>
  <si>
    <t>Note:  There is an obvious data error in the El Paso UZA/City public transportation commute minutes, with the city value being higher than the total UZA value.  As this is of little import to the overall statistics, it has been left uncorrected.</t>
  </si>
  <si>
    <t>URBANIZED AREAS</t>
  </si>
  <si>
    <t>WORKERS 16 YEARS AND OVER</t>
  </si>
  <si>
    <t>Principle City(ies) as Percentage of Non-Principle City(ies)</t>
  </si>
  <si>
    <t>Means of Commute</t>
  </si>
  <si>
    <t>Total Commute Time (Minutes)</t>
  </si>
  <si>
    <t>URBANIZED AREA/Cities (for UZA's with Multiple Named Cities in UZA Name Only)</t>
  </si>
  <si>
    <t>Total Population</t>
  </si>
  <si>
    <t>Public Transportation</t>
  </si>
  <si>
    <t>Auto, Truck, or Van</t>
  </si>
  <si>
    <t>AKRON, OHIO</t>
  </si>
  <si>
    <t>ALBANY, NY</t>
  </si>
  <si>
    <t>ALBUQUERQUE, NM</t>
  </si>
  <si>
    <t>Allentown</t>
  </si>
  <si>
    <t>Bethlehem</t>
  </si>
  <si>
    <t>ALLENTOWN-BETHLEHAM, PA-NJ</t>
  </si>
  <si>
    <t>ATLANTA, GA</t>
  </si>
  <si>
    <t>AUSTIN, TX</t>
  </si>
  <si>
    <t>BAKERSFIELD, CA</t>
  </si>
  <si>
    <t>BALTIMORE, MD</t>
  </si>
  <si>
    <t>BIRMINGHAM, AL</t>
  </si>
  <si>
    <t>BOSTON, MA-NH-RI</t>
  </si>
  <si>
    <t>Bridgeport</t>
  </si>
  <si>
    <t>Stamford</t>
  </si>
  <si>
    <t>BRIDGEPORT-STAMFORD, CT-NY</t>
  </si>
  <si>
    <t>BUFFALO, NY</t>
  </si>
  <si>
    <t>CHARLOTTE, NC-SC</t>
  </si>
  <si>
    <t>CHICAGO, IL-IN</t>
  </si>
  <si>
    <t>CINCINNATI, OH-KY-IN</t>
  </si>
  <si>
    <t>CLEVELAND, OH</t>
  </si>
  <si>
    <t>COLORADO SPRINGS, CO</t>
  </si>
  <si>
    <t>COLUMBUS, OH</t>
  </si>
  <si>
    <t>Dallas</t>
  </si>
  <si>
    <t>Fort Worth</t>
  </si>
  <si>
    <t>Arlington</t>
  </si>
  <si>
    <t>DALLAS-FORT WORTH-ARLINGTON, TX</t>
  </si>
  <si>
    <t>DAYTON, OH</t>
  </si>
  <si>
    <t>Denver</t>
  </si>
  <si>
    <t>Aurora</t>
  </si>
  <si>
    <t>DENVER-AURORA, CO</t>
  </si>
  <si>
    <t>DETROIT, MI</t>
  </si>
  <si>
    <t>EL PASO, TX-NM</t>
  </si>
  <si>
    <t>FRESNO, CA</t>
  </si>
  <si>
    <t>GRAND RAPIDS, MI</t>
  </si>
  <si>
    <t>HARTFORD, CT</t>
  </si>
  <si>
    <t>HONOLULU, HI</t>
  </si>
  <si>
    <t>HOUSTON, TX</t>
  </si>
  <si>
    <t>INDIANAPOLIS, IN</t>
  </si>
  <si>
    <t>Indio</t>
  </si>
  <si>
    <t>Cathedral City</t>
  </si>
  <si>
    <t>Palm Springs</t>
  </si>
  <si>
    <t>INDIO-CATHEDRAL CITY-PALM SPRINGS, CA</t>
  </si>
  <si>
    <t>JACKSONVILLE, FL</t>
  </si>
  <si>
    <t>KANSAS CITY, MO-KS</t>
  </si>
  <si>
    <t>Lancaster</t>
  </si>
  <si>
    <t>Palmdale</t>
  </si>
  <si>
    <t>LANCASTER-PALMDALE, CA</t>
  </si>
  <si>
    <t>LAS VEGAS, NV</t>
  </si>
  <si>
    <t>Los Angeles</t>
  </si>
  <si>
    <t>Long Beach</t>
  </si>
  <si>
    <t>Santa Ana</t>
  </si>
  <si>
    <t>LOS ANGELES-LONG BEACH-SANTA ANA, CA</t>
  </si>
  <si>
    <t>LOUISVILLE, KY-IN</t>
  </si>
  <si>
    <t>MEMPHIS, TN-MS-AR</t>
  </si>
  <si>
    <t>MIAMI, FL</t>
  </si>
  <si>
    <t>MILWAUKEE, WI</t>
  </si>
  <si>
    <t>Minneapolis</t>
  </si>
  <si>
    <t>St. Paul</t>
  </si>
  <si>
    <t>MINNEAPOLIS, ST. PAUL, MN</t>
  </si>
  <si>
    <t>NASHVILLE-DAVISON, TN</t>
  </si>
  <si>
    <t>NEW HAVEN, CT</t>
  </si>
  <si>
    <t>NEW ORLEANS, LA</t>
  </si>
  <si>
    <t>New York City</t>
  </si>
  <si>
    <t>Newark, NJ</t>
  </si>
  <si>
    <t>NEW YORK-NEWARK, NY-NJ-CT</t>
  </si>
  <si>
    <t>OKLAHOMA CITY, OK</t>
  </si>
  <si>
    <t>OMAHA, NE-IA</t>
  </si>
  <si>
    <t>ORLANDO, FL</t>
  </si>
  <si>
    <t>OXNARD, CA</t>
  </si>
  <si>
    <t>PHILADELPHIA, PA-NJ-DE-MD</t>
  </si>
  <si>
    <t>Phoenix</t>
  </si>
  <si>
    <t>Mesa</t>
  </si>
  <si>
    <t>PHOENIX-MESA AZ</t>
  </si>
  <si>
    <t>PITTSBURG, PA</t>
  </si>
  <si>
    <t>PORTLAND, OR-WA</t>
  </si>
  <si>
    <t>Poughkeepsie</t>
  </si>
  <si>
    <t>Newburgh city</t>
  </si>
  <si>
    <t>POUGHKEEPSIE-NEWBURG, NY</t>
  </si>
  <si>
    <t>PROVIDENCE, RI-MA</t>
  </si>
  <si>
    <t>RALEIGH, NC</t>
  </si>
  <si>
    <t>RICHMOND, VA</t>
  </si>
  <si>
    <t>Riverside</t>
  </si>
  <si>
    <t>San Bernardino</t>
  </si>
  <si>
    <t>RIVERSIDE-SAN BERNDARDIO, CA</t>
  </si>
  <si>
    <t>ROCHESTER, NY</t>
  </si>
  <si>
    <t>SACRAMENTO, CA</t>
  </si>
  <si>
    <t>SALT LAKE CITY, UT</t>
  </si>
  <si>
    <t>SAN ANTONIO, TX</t>
  </si>
  <si>
    <t>SAN DIEGO, CA</t>
  </si>
  <si>
    <t>San Francisco</t>
  </si>
  <si>
    <t>Oakland</t>
  </si>
  <si>
    <t>SAN FRANCISCO-OAKLAND, CA</t>
  </si>
  <si>
    <t>SAN JOSE, CA</t>
  </si>
  <si>
    <t>Sarasota</t>
  </si>
  <si>
    <t>Bradenton</t>
  </si>
  <si>
    <t>SARASOTA-BRANDNTON, FL</t>
  </si>
  <si>
    <t>SEATTLE, WA</t>
  </si>
  <si>
    <t>SPRINGFIELD, MA-CT</t>
  </si>
  <si>
    <t>ST. LOUIS, MO-IL</t>
  </si>
  <si>
    <t>Tampa</t>
  </si>
  <si>
    <t>St. Petersburg</t>
  </si>
  <si>
    <t>TAMPA-ST. PETERSBURG, FL</t>
  </si>
  <si>
    <t>TOLEDO, OH</t>
  </si>
  <si>
    <t>TUCSON, AZ</t>
  </si>
  <si>
    <t>TULSA, OK</t>
  </si>
  <si>
    <t>VIRGINIA BEACH, VA</t>
  </si>
  <si>
    <t>WASHINGTON, DC</t>
  </si>
  <si>
    <t>NATIONAL TOTALS/AVERAGES/PERCENTAGES</t>
  </si>
</sst>
</file>

<file path=xl/styles.xml><?xml version="1.0" encoding="utf-8"?>
<styleSheet xmlns="http://schemas.openxmlformats.org/spreadsheetml/2006/main">
  <numFmts count="4">
    <numFmt numFmtId="164" formatCode="GENERAL"/>
    <numFmt numFmtId="165" formatCode="#,##0.0_);\(#,##0.0\)"/>
    <numFmt numFmtId="166" formatCode="0.0%"/>
    <numFmt numFmtId="167" formatCode="#,##0_);\(#,##0\)"/>
  </numFmts>
  <fonts count="3">
    <font>
      <sz val="10"/>
      <name val="Arial"/>
      <family val="2"/>
    </font>
    <font>
      <b/>
      <sz val="10"/>
      <name val="Arial"/>
      <family val="2"/>
    </font>
    <font>
      <u val="single"/>
      <sz val="10"/>
      <color indexed="12"/>
      <name val="Arial"/>
      <family val="2"/>
    </font>
  </fonts>
  <fills count="2">
    <fill>
      <patternFill/>
    </fill>
    <fill>
      <patternFill patternType="gray125"/>
    </fill>
  </fills>
  <borders count="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 fillId="0" borderId="0" applyNumberFormat="0" applyFill="0" applyBorder="0" applyAlignment="0" applyProtection="0"/>
  </cellStyleXfs>
  <cellXfs count="43">
    <xf numFmtId="164" fontId="0" fillId="0" borderId="0" xfId="0" applyAlignment="1">
      <alignment/>
    </xf>
    <xf numFmtId="164" fontId="1" fillId="0" borderId="0" xfId="0" applyFont="1" applyBorder="1" applyAlignment="1">
      <alignment horizontal="center"/>
    </xf>
    <xf numFmtId="164" fontId="1" fillId="0" borderId="0" xfId="0" applyFont="1" applyAlignment="1">
      <alignment horizontal="center"/>
    </xf>
    <xf numFmtId="164" fontId="0" fillId="0" borderId="0" xfId="0" applyAlignment="1">
      <alignment horizontal="center"/>
    </xf>
    <xf numFmtId="164" fontId="0" fillId="0" borderId="1" xfId="0" applyFont="1" applyBorder="1" applyAlignment="1">
      <alignment horizontal="center" wrapText="1"/>
    </xf>
    <xf numFmtId="164" fontId="0" fillId="0" borderId="0" xfId="0" applyFont="1" applyAlignment="1">
      <alignment horizontal="center" wrapText="1"/>
    </xf>
    <xf numFmtId="164" fontId="0" fillId="0" borderId="0" xfId="0"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Font="1" applyAlignment="1">
      <alignment/>
    </xf>
    <xf numFmtId="164" fontId="2" fillId="0" borderId="0" xfId="20" applyNumberFormat="1" applyFont="1" applyFill="1" applyBorder="1" applyAlignment="1" applyProtection="1">
      <alignment/>
      <protection/>
    </xf>
    <xf numFmtId="164" fontId="0" fillId="0" borderId="0" xfId="0" applyFont="1" applyAlignment="1">
      <alignment/>
    </xf>
    <xf numFmtId="164" fontId="0" fillId="0" borderId="2" xfId="0" applyFont="1" applyBorder="1" applyAlignment="1">
      <alignment horizontal="center"/>
    </xf>
    <xf numFmtId="164" fontId="0" fillId="0" borderId="1" xfId="0" applyFont="1" applyBorder="1" applyAlignment="1">
      <alignment horizontal="center"/>
    </xf>
    <xf numFmtId="164" fontId="0" fillId="0" borderId="3" xfId="0" applyFont="1" applyBorder="1" applyAlignment="1">
      <alignment horizontal="center" wrapText="1"/>
    </xf>
    <xf numFmtId="164" fontId="0" fillId="0" borderId="4" xfId="0" applyBorder="1" applyAlignment="1">
      <alignment/>
    </xf>
    <xf numFmtId="164" fontId="1" fillId="0" borderId="4" xfId="0" applyFont="1" applyBorder="1" applyAlignment="1">
      <alignment/>
    </xf>
    <xf numFmtId="164" fontId="0" fillId="0" borderId="5" xfId="0" applyFont="1" applyBorder="1" applyAlignment="1">
      <alignment horizontal="center"/>
    </xf>
    <xf numFmtId="164" fontId="0" fillId="0" borderId="6" xfId="0" applyBorder="1" applyAlignment="1">
      <alignment/>
    </xf>
    <xf numFmtId="164" fontId="0" fillId="0" borderId="6" xfId="0" applyBorder="1" applyAlignment="1">
      <alignment/>
    </xf>
    <xf numFmtId="164" fontId="0" fillId="0" borderId="5" xfId="0" applyBorder="1" applyAlignment="1">
      <alignment/>
    </xf>
    <xf numFmtId="164" fontId="0" fillId="0" borderId="3" xfId="0" applyFont="1" applyBorder="1" applyAlignment="1">
      <alignment horizontal="center"/>
    </xf>
    <xf numFmtId="164" fontId="0" fillId="0" borderId="1" xfId="0" applyFont="1" applyBorder="1" applyAlignment="1">
      <alignment horizontal="center" vertical="center"/>
    </xf>
    <xf numFmtId="164" fontId="0" fillId="0" borderId="7" xfId="0" applyBorder="1" applyAlignment="1">
      <alignment/>
    </xf>
    <xf numFmtId="164" fontId="0" fillId="0" borderId="3" xfId="0" applyFont="1" applyFill="1" applyBorder="1" applyAlignment="1">
      <alignment horizontal="center" wrapText="1"/>
    </xf>
    <xf numFmtId="164" fontId="0" fillId="0" borderId="7" xfId="0" applyFont="1" applyFill="1" applyBorder="1" applyAlignment="1">
      <alignment horizontal="center" wrapText="1"/>
    </xf>
    <xf numFmtId="164" fontId="0" fillId="0" borderId="1" xfId="0" applyFont="1" applyFill="1" applyBorder="1" applyAlignment="1">
      <alignment horizontal="center" wrapText="1"/>
    </xf>
    <xf numFmtId="164" fontId="0" fillId="0" borderId="0" xfId="0" applyAlignment="1">
      <alignment/>
    </xf>
    <xf numFmtId="164" fontId="0" fillId="0" borderId="0" xfId="0" applyFont="1" applyFill="1" applyBorder="1" applyAlignment="1">
      <alignment horizontal="center" wrapText="1"/>
    </xf>
    <xf numFmtId="164" fontId="1" fillId="0" borderId="0" xfId="0" applyFont="1" applyBorder="1" applyAlignment="1">
      <alignment horizontal="left" wrapText="1"/>
    </xf>
    <xf numFmtId="167"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166" fontId="0" fillId="0" borderId="0" xfId="0" applyNumberFormat="1" applyFont="1" applyBorder="1" applyAlignment="1">
      <alignment horizontal="right" wrapText="1"/>
    </xf>
    <xf numFmtId="167" fontId="0" fillId="0" borderId="1" xfId="0" applyNumberFormat="1" applyFont="1" applyBorder="1" applyAlignment="1">
      <alignment horizontal="right" wrapText="1"/>
    </xf>
    <xf numFmtId="167" fontId="0" fillId="0" borderId="0" xfId="0" applyNumberFormat="1" applyAlignment="1">
      <alignment/>
    </xf>
    <xf numFmtId="164" fontId="1" fillId="0" borderId="0" xfId="0" applyFont="1" applyBorder="1" applyAlignment="1">
      <alignment/>
    </xf>
    <xf numFmtId="164" fontId="0" fillId="0" borderId="0" xfId="0" applyFont="1" applyBorder="1" applyAlignment="1">
      <alignment horizontal="left" wrapText="1"/>
    </xf>
    <xf numFmtId="164" fontId="0" fillId="0" borderId="0" xfId="0" applyBorder="1" applyAlignment="1">
      <alignment/>
    </xf>
    <xf numFmtId="167" fontId="1" fillId="0" borderId="0" xfId="0" applyNumberFormat="1" applyFont="1" applyBorder="1" applyAlignment="1">
      <alignment/>
    </xf>
    <xf numFmtId="167" fontId="0" fillId="0" borderId="0" xfId="0" applyNumberFormat="1" applyFont="1" applyBorder="1" applyAlignment="1">
      <alignment/>
    </xf>
    <xf numFmtId="167" fontId="1" fillId="0" borderId="0" xfId="0" applyNumberFormat="1" applyFont="1" applyFill="1" applyBorder="1" applyAlignment="1">
      <alignment/>
    </xf>
    <xf numFmtId="164" fontId="1" fillId="0" borderId="0" xfId="0" applyFont="1" applyAlignment="1">
      <alignment/>
    </xf>
    <xf numFmtId="167" fontId="0" fillId="0" borderId="0" xfId="0" applyNumberFormat="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ctfinder.census.gov/servlet/DatasetMainPageServlet?_program=ACS&amp;_submenuId=&amp;_lang=en&amp;_ts=" TargetMode="External" /><Relationship Id="rId2" Type="http://schemas.openxmlformats.org/officeDocument/2006/relationships/hyperlink" Target="http://factfinder.census.gov/servlet/DatasetMainPageServlet?_program=ACS&amp;_submenuId=&amp;_lang=en&amp;_ts=" TargetMode="External" /></Relationships>
</file>

<file path=xl/worksheets/sheet1.xml><?xml version="1.0" encoding="utf-8"?>
<worksheet xmlns="http://schemas.openxmlformats.org/spreadsheetml/2006/main" xmlns:r="http://schemas.openxmlformats.org/officeDocument/2006/relationships">
  <dimension ref="A1:S94"/>
  <sheetViews>
    <sheetView tabSelected="1" workbookViewId="0" topLeftCell="A1">
      <selection activeCell="A88" sqref="A88"/>
    </sheetView>
  </sheetViews>
  <sheetFormatPr defaultColWidth="9.140625" defaultRowHeight="12.75"/>
  <cols>
    <col min="1" max="1" width="35.57421875" style="0" customWidth="1"/>
    <col min="2" max="2" width="5.00390625" style="0" customWidth="1"/>
    <col min="3" max="3" width="7.28125" style="0" customWidth="1"/>
    <col min="4" max="4" width="6.57421875" style="0" customWidth="1"/>
    <col min="5" max="5" width="5.00390625" style="0" customWidth="1"/>
    <col min="6" max="6" width="7.28125" style="0" customWidth="1"/>
    <col min="7" max="7" width="6.57421875" style="0" customWidth="1"/>
    <col min="8" max="8" width="5.00390625" style="0" customWidth="1"/>
    <col min="9" max="9" width="7.28125" style="0" customWidth="1"/>
    <col min="10" max="10" width="6.57421875" style="0" customWidth="1"/>
    <col min="13" max="13" width="35.57421875" style="0" customWidth="1"/>
    <col min="14" max="14" width="7.28125" style="0" customWidth="1"/>
    <col min="15" max="15" width="8.28125" style="0" customWidth="1"/>
    <col min="16" max="16" width="7.8515625" style="0" customWidth="1"/>
    <col min="17" max="18" width="8.28125" style="0" customWidth="1"/>
    <col min="19" max="19" width="8.00390625" style="0" customWidth="1"/>
  </cols>
  <sheetData>
    <row r="1" spans="1:10" ht="12.75">
      <c r="A1" s="1" t="s">
        <v>0</v>
      </c>
      <c r="B1" s="1"/>
      <c r="C1" s="1"/>
      <c r="D1" s="1"/>
      <c r="E1" s="1"/>
      <c r="F1" s="1"/>
      <c r="G1" s="1"/>
      <c r="H1" s="1"/>
      <c r="I1" s="1"/>
      <c r="J1" s="1"/>
    </row>
    <row r="2" spans="1:19" ht="12.75">
      <c r="A2" s="1" t="s">
        <v>1</v>
      </c>
      <c r="B2" s="1"/>
      <c r="C2" s="1"/>
      <c r="D2" s="1"/>
      <c r="E2" s="1"/>
      <c r="F2" s="1"/>
      <c r="G2" s="1"/>
      <c r="H2" s="1"/>
      <c r="I2" s="1"/>
      <c r="J2" s="1"/>
      <c r="M2" s="2"/>
      <c r="N2" s="3"/>
      <c r="O2" s="3"/>
      <c r="P2" s="3"/>
      <c r="Q2" s="3"/>
      <c r="R2" s="3"/>
      <c r="S2" s="3"/>
    </row>
    <row r="3" spans="1:19" ht="12.75">
      <c r="A3" s="1" t="s">
        <v>2</v>
      </c>
      <c r="B3" s="1"/>
      <c r="C3" s="1"/>
      <c r="D3" s="1"/>
      <c r="E3" s="1"/>
      <c r="F3" s="1"/>
      <c r="G3" s="1"/>
      <c r="H3" s="1"/>
      <c r="I3" s="1"/>
      <c r="J3" s="1"/>
      <c r="M3" s="2"/>
      <c r="N3" s="3"/>
      <c r="O3" s="3"/>
      <c r="P3" s="3"/>
      <c r="Q3" s="3"/>
      <c r="R3" s="3"/>
      <c r="S3" s="3"/>
    </row>
    <row r="4" spans="1:19" ht="12.75">
      <c r="A4" s="1" t="s">
        <v>3</v>
      </c>
      <c r="B4" s="1"/>
      <c r="C4" s="1"/>
      <c r="D4" s="1"/>
      <c r="E4" s="1"/>
      <c r="F4" s="1"/>
      <c r="G4" s="1"/>
      <c r="H4" s="1"/>
      <c r="I4" s="1"/>
      <c r="J4" s="1"/>
      <c r="M4" s="2"/>
      <c r="N4" s="3"/>
      <c r="O4" s="3"/>
      <c r="P4" s="3"/>
      <c r="Q4" s="3"/>
      <c r="R4" s="3"/>
      <c r="S4" s="3"/>
    </row>
    <row r="6" spans="2:19" ht="38.25" customHeight="1">
      <c r="B6" s="4" t="s">
        <v>4</v>
      </c>
      <c r="C6" s="4"/>
      <c r="D6" s="4"/>
      <c r="E6" s="4" t="s">
        <v>5</v>
      </c>
      <c r="F6" s="4"/>
      <c r="G6" s="4"/>
      <c r="H6" s="4" t="s">
        <v>6</v>
      </c>
      <c r="I6" s="4"/>
      <c r="J6" s="4"/>
      <c r="N6" s="4" t="s">
        <v>7</v>
      </c>
      <c r="O6" s="4"/>
      <c r="P6" s="4"/>
      <c r="Q6" s="4" t="s">
        <v>8</v>
      </c>
      <c r="R6" s="4"/>
      <c r="S6" s="4"/>
    </row>
    <row r="7" spans="1:19" ht="36.75">
      <c r="A7" s="5" t="s">
        <v>9</v>
      </c>
      <c r="B7" s="4" t="s">
        <v>10</v>
      </c>
      <c r="C7" s="4" t="s">
        <v>11</v>
      </c>
      <c r="D7" s="4" t="s">
        <v>12</v>
      </c>
      <c r="E7" s="4" t="s">
        <v>10</v>
      </c>
      <c r="F7" s="4" t="s">
        <v>11</v>
      </c>
      <c r="G7" s="4" t="s">
        <v>12</v>
      </c>
      <c r="H7" s="4" t="s">
        <v>10</v>
      </c>
      <c r="I7" s="4" t="s">
        <v>11</v>
      </c>
      <c r="J7" s="4" t="s">
        <v>12</v>
      </c>
      <c r="K7" s="6"/>
      <c r="L7" s="6"/>
      <c r="M7" s="5" t="s">
        <v>9</v>
      </c>
      <c r="N7" s="4" t="s">
        <v>10</v>
      </c>
      <c r="O7" s="4" t="s">
        <v>11</v>
      </c>
      <c r="P7" s="4" t="s">
        <v>12</v>
      </c>
      <c r="Q7" s="4" t="s">
        <v>11</v>
      </c>
      <c r="R7" s="4" t="s">
        <v>12</v>
      </c>
      <c r="S7" s="4" t="s">
        <v>13</v>
      </c>
    </row>
    <row r="9" spans="1:19" ht="12.75">
      <c r="A9" t="s">
        <v>14</v>
      </c>
      <c r="B9" s="7">
        <v>21.15237020741909</v>
      </c>
      <c r="C9" s="7">
        <v>21.725222788486178</v>
      </c>
      <c r="D9" s="7">
        <v>39.155480984340045</v>
      </c>
      <c r="E9" s="7">
        <v>20.466812133271528</v>
      </c>
      <c r="F9" s="7">
        <v>20.76927392410113</v>
      </c>
      <c r="G9" s="7">
        <v>40.345790378006875</v>
      </c>
      <c r="H9" s="7">
        <v>21.495797653028863</v>
      </c>
      <c r="I9" s="7">
        <v>22.18812066477914</v>
      </c>
      <c r="J9" s="7">
        <v>36.93509615384615</v>
      </c>
      <c r="M9" t="s">
        <v>14</v>
      </c>
      <c r="N9" s="8">
        <v>0.9521308519755095</v>
      </c>
      <c r="O9" s="8">
        <v>0.9360537666928118</v>
      </c>
      <c r="P9" s="8">
        <v>1.0923429090303196</v>
      </c>
      <c r="Q9" s="8">
        <v>0.9666289039146878</v>
      </c>
      <c r="R9" s="8">
        <v>3.723725348150171</v>
      </c>
      <c r="S9" s="8">
        <v>0.9143477213036563</v>
      </c>
    </row>
    <row r="10" spans="1:19" ht="12.75">
      <c r="A10" t="s">
        <v>15</v>
      </c>
      <c r="B10" s="7">
        <v>19.200938781777104</v>
      </c>
      <c r="C10" s="7">
        <v>19.58392298215237</v>
      </c>
      <c r="D10" s="7">
        <v>35.33069698467622</v>
      </c>
      <c r="E10" s="7">
        <v>17.424361539927578</v>
      </c>
      <c r="F10" s="7">
        <v>16.752707581227437</v>
      </c>
      <c r="G10" s="7">
        <v>31.85062859578095</v>
      </c>
      <c r="H10" s="7">
        <v>19.522973614889665</v>
      </c>
      <c r="I10" s="7">
        <v>19.99513790243391</v>
      </c>
      <c r="J10" s="7">
        <v>38.34286241239395</v>
      </c>
      <c r="M10" t="s">
        <v>15</v>
      </c>
      <c r="N10" s="8">
        <v>0.8925055108735316</v>
      </c>
      <c r="O10" s="8">
        <v>0.8378390618245354</v>
      </c>
      <c r="P10" s="8">
        <v>0.830679469185523</v>
      </c>
      <c r="Q10" s="8">
        <v>0.8012668885039903</v>
      </c>
      <c r="R10" s="8">
        <v>4.774988010221998</v>
      </c>
      <c r="S10" s="8">
        <v>1.1262183504402987</v>
      </c>
    </row>
    <row r="11" spans="1:19" ht="12.75">
      <c r="A11" t="s">
        <v>16</v>
      </c>
      <c r="B11" s="7">
        <v>21.110517986334404</v>
      </c>
      <c r="C11" s="7">
        <v>21.60096152176103</v>
      </c>
      <c r="D11" s="7">
        <v>41.86595224666291</v>
      </c>
      <c r="E11" s="7">
        <v>20.230271244775874</v>
      </c>
      <c r="F11" s="7">
        <v>20.50159090494685</v>
      </c>
      <c r="G11" s="7">
        <v>42.3894466994232</v>
      </c>
      <c r="H11" s="7">
        <v>23.997903338530186</v>
      </c>
      <c r="I11" s="7">
        <v>25.121450988978907</v>
      </c>
      <c r="J11" s="7">
        <v>38.025078369905955</v>
      </c>
      <c r="M11" t="s">
        <v>16</v>
      </c>
      <c r="N11" s="8">
        <v>0.8430016139074477</v>
      </c>
      <c r="O11" s="8">
        <v>0.8160989949959957</v>
      </c>
      <c r="P11" s="8">
        <v>1.1147760508751856</v>
      </c>
      <c r="Q11" s="8">
        <v>0.9762445023291393</v>
      </c>
      <c r="R11" s="8">
        <v>2.2367509967871095</v>
      </c>
      <c r="S11" s="8">
        <v>0.8039250222619626</v>
      </c>
    </row>
    <row r="12" spans="1:19" ht="12.75">
      <c r="A12" t="s">
        <v>17</v>
      </c>
      <c r="B12" s="7">
        <v>24.697222762375688</v>
      </c>
      <c r="C12" s="7">
        <v>25.32888102441159</v>
      </c>
      <c r="D12" s="7">
        <v>50.295384085428864</v>
      </c>
      <c r="E12" s="7">
        <v>21.981763469869517</v>
      </c>
      <c r="F12" s="7">
        <v>22.01047752474067</v>
      </c>
      <c r="G12" s="7">
        <v>42.626232446967435</v>
      </c>
      <c r="H12" s="7">
        <v>25.689969936363724</v>
      </c>
      <c r="I12" s="7">
        <v>26.466663941253724</v>
      </c>
      <c r="J12" s="7">
        <v>60.73403822692151</v>
      </c>
      <c r="M12" t="s">
        <v>17</v>
      </c>
      <c r="N12" s="8">
        <v>0.8556554766050815</v>
      </c>
      <c r="O12" s="8">
        <v>0.8316302188139709</v>
      </c>
      <c r="P12" s="8">
        <v>0.7018507856780805</v>
      </c>
      <c r="Q12" s="8">
        <v>0.9378531755955628</v>
      </c>
      <c r="R12" s="8">
        <v>3.7230753070689278</v>
      </c>
      <c r="S12" s="8">
        <v>0.5928409714958688</v>
      </c>
    </row>
    <row r="13" spans="1:19" ht="12.75">
      <c r="A13" t="s">
        <v>18</v>
      </c>
      <c r="B13" s="7">
        <v>29.043193008621746</v>
      </c>
      <c r="C13" s="7">
        <v>29.469249335920047</v>
      </c>
      <c r="D13" s="7">
        <v>52.538446751249516</v>
      </c>
      <c r="E13" s="7">
        <v>24.78982759714435</v>
      </c>
      <c r="F13" s="7">
        <v>22.89829974811083</v>
      </c>
      <c r="G13" s="7">
        <v>48.15276828434723</v>
      </c>
      <c r="H13" s="7">
        <v>29.540439257396116</v>
      </c>
      <c r="I13" s="7">
        <v>30.125274413675328</v>
      </c>
      <c r="J13" s="7">
        <v>54.56826250483321</v>
      </c>
      <c r="M13" t="s">
        <v>18</v>
      </c>
      <c r="N13" s="8">
        <v>0.8391827684463986</v>
      </c>
      <c r="O13" s="8">
        <v>0.7601026113048842</v>
      </c>
      <c r="P13" s="8">
        <v>0.8824317666350886</v>
      </c>
      <c r="Q13" s="8">
        <v>0.8539913772633089</v>
      </c>
      <c r="R13" s="8">
        <v>3.9589590522884746</v>
      </c>
      <c r="S13" s="8">
        <v>1.0236140575599435</v>
      </c>
    </row>
    <row r="14" spans="1:19" ht="12.75">
      <c r="A14" t="s">
        <v>19</v>
      </c>
      <c r="B14" s="7">
        <v>22.256291726990106</v>
      </c>
      <c r="C14" s="7">
        <v>22.783427980855272</v>
      </c>
      <c r="D14" s="7">
        <v>37.11631262126262</v>
      </c>
      <c r="E14" s="7">
        <v>21.32355654897272</v>
      </c>
      <c r="F14" s="7">
        <v>21.65697363801499</v>
      </c>
      <c r="G14" s="7">
        <v>36.78058313965772</v>
      </c>
      <c r="H14" s="7">
        <v>24.73081060209063</v>
      </c>
      <c r="I14" s="7">
        <v>25.53734830051798</v>
      </c>
      <c r="J14" s="7">
        <v>42.553464499572286</v>
      </c>
      <c r="M14" t="s">
        <v>19</v>
      </c>
      <c r="N14" s="8">
        <v>0.86222634963571</v>
      </c>
      <c r="O14" s="8">
        <v>0.8480509950821995</v>
      </c>
      <c r="P14" s="8">
        <v>0.8643381584131044</v>
      </c>
      <c r="Q14" s="8">
        <v>0.9215212669444645</v>
      </c>
      <c r="R14" s="8">
        <v>6.104492580399475</v>
      </c>
      <c r="S14" s="8">
        <v>1.0614739573849246</v>
      </c>
    </row>
    <row r="15" spans="1:19" ht="12.75">
      <c r="A15" t="s">
        <v>20</v>
      </c>
      <c r="B15" s="7">
        <v>21.068232814862938</v>
      </c>
      <c r="C15" s="7">
        <v>21.302605505885683</v>
      </c>
      <c r="D15" s="7">
        <v>40.93838862559242</v>
      </c>
      <c r="E15" s="7">
        <v>20.9209631027124</v>
      </c>
      <c r="F15" s="7">
        <v>21.22737748114618</v>
      </c>
      <c r="G15" s="7">
        <v>44.958279845956355</v>
      </c>
      <c r="H15" s="7">
        <v>21.42203027770038</v>
      </c>
      <c r="I15" s="7">
        <v>21.490381641615638</v>
      </c>
      <c r="J15" s="7">
        <v>37.041070317361545</v>
      </c>
      <c r="M15" t="s">
        <v>20</v>
      </c>
      <c r="N15" s="8">
        <v>0.9766097251991295</v>
      </c>
      <c r="O15" s="8">
        <v>0.9877617733898147</v>
      </c>
      <c r="P15" s="8">
        <v>1.2137413811415685</v>
      </c>
      <c r="Q15" s="8">
        <v>1.0390093661036781</v>
      </c>
      <c r="R15" s="8">
        <v>0.4035620322441497</v>
      </c>
      <c r="S15" s="8">
        <v>1.0753235858101629</v>
      </c>
    </row>
    <row r="16" spans="1:19" ht="12.75">
      <c r="A16" t="s">
        <v>21</v>
      </c>
      <c r="B16" s="7">
        <v>27.133869080220183</v>
      </c>
      <c r="C16" s="7">
        <v>26.458238175212745</v>
      </c>
      <c r="D16" s="7">
        <v>51.84359831053395</v>
      </c>
      <c r="E16" s="7">
        <v>27.793166090953754</v>
      </c>
      <c r="F16" s="7">
        <v>24.714437110820693</v>
      </c>
      <c r="G16" s="7">
        <v>47.79641748551771</v>
      </c>
      <c r="H16" s="7">
        <v>26.903843164142693</v>
      </c>
      <c r="I16" s="7">
        <v>26.93100481147131</v>
      </c>
      <c r="J16" s="7">
        <v>58.96714922048998</v>
      </c>
      <c r="M16" t="s">
        <v>21</v>
      </c>
      <c r="N16" s="8">
        <v>1.0330556092445686</v>
      </c>
      <c r="O16" s="8">
        <v>0.9176945785659484</v>
      </c>
      <c r="P16" s="8">
        <v>0.8105600850194967</v>
      </c>
      <c r="Q16" s="8">
        <v>0.7770594019646768</v>
      </c>
      <c r="R16" s="8">
        <v>5.044850041601963</v>
      </c>
      <c r="S16" s="8">
        <v>0.6849011175088969</v>
      </c>
    </row>
    <row r="17" spans="1:19" ht="12.75">
      <c r="A17" t="s">
        <v>22</v>
      </c>
      <c r="B17" s="7">
        <v>22.350961284877894</v>
      </c>
      <c r="C17" s="7">
        <v>22.707912910501435</v>
      </c>
      <c r="D17" s="7">
        <v>53.305145735876216</v>
      </c>
      <c r="E17" s="7">
        <v>21.465567981165393</v>
      </c>
      <c r="F17" s="7">
        <v>21.179060665362034</v>
      </c>
      <c r="G17" s="7">
        <v>55.72473708276178</v>
      </c>
      <c r="H17" s="7">
        <v>22.71479469385477</v>
      </c>
      <c r="I17" s="7">
        <v>23.318682875822102</v>
      </c>
      <c r="J17" s="7">
        <v>44.366554054054056</v>
      </c>
      <c r="M17" t="s">
        <v>22</v>
      </c>
      <c r="N17" s="8">
        <v>0.9450038299035411</v>
      </c>
      <c r="O17" s="8">
        <v>0.9082442939914703</v>
      </c>
      <c r="P17" s="8">
        <v>1.256007780430039</v>
      </c>
      <c r="Q17" s="8">
        <v>0.9721780572588735</v>
      </c>
      <c r="R17" s="8">
        <v>8.990021570105442</v>
      </c>
      <c r="S17" s="8">
        <v>0.5856775512576116</v>
      </c>
    </row>
    <row r="18" spans="1:19" ht="12.75">
      <c r="A18" t="s">
        <v>23</v>
      </c>
      <c r="B18" s="7">
        <v>27.302735240533753</v>
      </c>
      <c r="C18" s="7">
        <v>26.860631758552742</v>
      </c>
      <c r="D18" s="7">
        <v>43.8153141072161</v>
      </c>
      <c r="E18" s="7">
        <v>28.250881423245257</v>
      </c>
      <c r="F18" s="7">
        <v>27.109550250630036</v>
      </c>
      <c r="G18" s="7">
        <v>38.530523255813954</v>
      </c>
      <c r="H18" s="7">
        <v>27.140895602229207</v>
      </c>
      <c r="I18" s="7">
        <v>26.835424000830145</v>
      </c>
      <c r="J18" s="7">
        <v>47.05293085025187</v>
      </c>
      <c r="M18" t="s">
        <v>23</v>
      </c>
      <c r="N18" s="8">
        <v>1.040897169985978</v>
      </c>
      <c r="O18" s="8">
        <v>1.0102150891967054</v>
      </c>
      <c r="P18" s="8">
        <v>0.8188761583936</v>
      </c>
      <c r="Q18" s="8">
        <v>0.5932905848492817</v>
      </c>
      <c r="R18" s="8">
        <v>3.5891204591811445</v>
      </c>
      <c r="S18" s="8">
        <v>0.7639240108385958</v>
      </c>
    </row>
    <row r="19" spans="1:19" ht="12.75">
      <c r="A19" t="s">
        <v>24</v>
      </c>
      <c r="B19" s="7">
        <v>26.39645309329015</v>
      </c>
      <c r="C19" s="7">
        <v>24.133825705911374</v>
      </c>
      <c r="D19" s="7">
        <v>61.90105437860002</v>
      </c>
      <c r="E19" s="7">
        <v>25.378618875588927</v>
      </c>
      <c r="F19" s="7">
        <v>23.04595881229087</v>
      </c>
      <c r="G19" s="7">
        <v>49.52598866197664</v>
      </c>
      <c r="H19" s="7">
        <v>26.798515732121544</v>
      </c>
      <c r="I19" s="7">
        <v>24.546313232180523</v>
      </c>
      <c r="J19" s="7">
        <v>68.78204397858038</v>
      </c>
      <c r="M19" t="s">
        <v>24</v>
      </c>
      <c r="N19" s="8">
        <v>0.9470158395813435</v>
      </c>
      <c r="O19" s="8">
        <v>0.9388765878729736</v>
      </c>
      <c r="P19" s="8">
        <v>0.7200424092863492</v>
      </c>
      <c r="Q19" s="8">
        <v>0.9598831937108965</v>
      </c>
      <c r="R19" s="8">
        <v>1.4076241713267639</v>
      </c>
      <c r="S19" s="8">
        <v>0.5915867605980197</v>
      </c>
    </row>
    <row r="20" spans="1:19" ht="12.75">
      <c r="A20" t="s">
        <v>25</v>
      </c>
      <c r="B20" s="7">
        <v>19.478097047076353</v>
      </c>
      <c r="C20" s="7">
        <v>19.31475156108235</v>
      </c>
      <c r="D20" s="7">
        <v>34.914800250755114</v>
      </c>
      <c r="E20" s="7">
        <v>19.38792043258438</v>
      </c>
      <c r="F20" s="7">
        <v>17.87967289719626</v>
      </c>
      <c r="G20" s="7">
        <v>34.65811638591118</v>
      </c>
      <c r="H20" s="7">
        <v>19.50718036213453</v>
      </c>
      <c r="I20" s="7">
        <v>19.691336190052688</v>
      </c>
      <c r="J20" s="7">
        <v>35.66191219077334</v>
      </c>
      <c r="M20" t="s">
        <v>25</v>
      </c>
      <c r="N20" s="8">
        <v>0.9938863573650221</v>
      </c>
      <c r="O20" s="8">
        <v>0.9079969345213044</v>
      </c>
      <c r="P20" s="8">
        <v>0.971852440231125</v>
      </c>
      <c r="Q20" s="8">
        <v>0.8136486353812505</v>
      </c>
      <c r="R20" s="8">
        <v>9.024790434796074</v>
      </c>
      <c r="S20" s="8">
        <v>1.1830887598247677</v>
      </c>
    </row>
    <row r="21" spans="1:19" ht="12.75">
      <c r="A21" t="s">
        <v>26</v>
      </c>
      <c r="B21" s="7">
        <v>23.84938976430143</v>
      </c>
      <c r="C21" s="7">
        <v>24.29903894963743</v>
      </c>
      <c r="D21" s="7">
        <v>45.68597189505321</v>
      </c>
      <c r="E21" s="7">
        <v>23.14888415667701</v>
      </c>
      <c r="F21" s="7">
        <v>23.308999394360367</v>
      </c>
      <c r="G21" s="7">
        <v>46.009408602150536</v>
      </c>
      <c r="H21" s="7">
        <v>25.669733013182373</v>
      </c>
      <c r="I21" s="7">
        <v>26.80351423872587</v>
      </c>
      <c r="J21" s="7">
        <v>42.54995655951347</v>
      </c>
      <c r="M21" t="s">
        <v>26</v>
      </c>
      <c r="N21" s="8">
        <v>0.9017968416262525</v>
      </c>
      <c r="O21" s="8">
        <v>0.8696247509471497</v>
      </c>
      <c r="P21" s="8">
        <v>1.0813033037483464</v>
      </c>
      <c r="Q21" s="8">
        <v>0.9734699129899069</v>
      </c>
      <c r="R21" s="8">
        <v>3.7311885818882553</v>
      </c>
      <c r="S21" s="8">
        <v>0.837398026340145</v>
      </c>
    </row>
    <row r="22" spans="1:19" ht="12.75">
      <c r="A22" t="s">
        <v>27</v>
      </c>
      <c r="B22" s="7">
        <v>29.74074312962034</v>
      </c>
      <c r="C22" s="7">
        <v>28.690277530334722</v>
      </c>
      <c r="D22" s="7">
        <v>49.51627552359565</v>
      </c>
      <c r="E22" s="7">
        <v>32.8172049177807</v>
      </c>
      <c r="F22" s="7">
        <v>31.678583536840545</v>
      </c>
      <c r="G22" s="7">
        <v>44.41751576515139</v>
      </c>
      <c r="H22" s="7">
        <v>28.364034704334323</v>
      </c>
      <c r="I22" s="7">
        <v>27.72501541076919</v>
      </c>
      <c r="J22" s="7">
        <v>58.948652643952485</v>
      </c>
      <c r="M22" t="s">
        <v>27</v>
      </c>
      <c r="N22" s="8">
        <v>1.1570005910606889</v>
      </c>
      <c r="O22" s="8">
        <v>1.1425993121192524</v>
      </c>
      <c r="P22" s="8">
        <v>0.7534950125735939</v>
      </c>
      <c r="Q22" s="8">
        <v>0.7218213948153952</v>
      </c>
      <c r="R22" s="8">
        <v>4.133958967344906</v>
      </c>
      <c r="S22" s="8">
        <v>0.9277104008726617</v>
      </c>
    </row>
    <row r="23" spans="1:19" ht="12.75">
      <c r="A23" t="s">
        <v>28</v>
      </c>
      <c r="B23" s="7">
        <v>21.621443388131002</v>
      </c>
      <c r="C23" s="7">
        <v>22.026704641545976</v>
      </c>
      <c r="D23" s="7">
        <v>37.44663951120163</v>
      </c>
      <c r="E23" s="7">
        <v>20.777558601845172</v>
      </c>
      <c r="F23" s="7">
        <v>20.453135332788733</v>
      </c>
      <c r="G23" s="7">
        <v>35.71515151515152</v>
      </c>
      <c r="H23" s="7">
        <v>21.801769368666037</v>
      </c>
      <c r="I23" s="7">
        <v>22.31291999582547</v>
      </c>
      <c r="J23" s="7">
        <v>39.75391923990499</v>
      </c>
      <c r="M23" t="s">
        <v>28</v>
      </c>
      <c r="N23" s="8">
        <v>0.9530216676682728</v>
      </c>
      <c r="O23" s="8">
        <v>0.9166498753464501</v>
      </c>
      <c r="P23" s="8">
        <v>0.8984057974163374</v>
      </c>
      <c r="Q23" s="8">
        <v>0.851200571983281</v>
      </c>
      <c r="R23" s="8">
        <v>6.235993020726227</v>
      </c>
      <c r="S23" s="8">
        <v>1.0236223097530128</v>
      </c>
    </row>
    <row r="24" spans="1:19" ht="12.75">
      <c r="A24" t="s">
        <v>29</v>
      </c>
      <c r="B24" s="7">
        <v>22.945618818592557</v>
      </c>
      <c r="C24" s="7">
        <v>22.661103886207048</v>
      </c>
      <c r="D24" s="7">
        <v>43.91201550387597</v>
      </c>
      <c r="E24" s="7">
        <v>23.375583722481654</v>
      </c>
      <c r="F24" s="7">
        <v>21.146854779534387</v>
      </c>
      <c r="G24" s="7">
        <v>43.83033483258371</v>
      </c>
      <c r="H24" s="7">
        <v>22.84356515427294</v>
      </c>
      <c r="I24" s="7">
        <v>22.973069080377037</v>
      </c>
      <c r="J24" s="7">
        <v>43.99946495452114</v>
      </c>
      <c r="M24" t="s">
        <v>29</v>
      </c>
      <c r="N24" s="8">
        <v>1.0232896469800468</v>
      </c>
      <c r="O24" s="8">
        <v>0.9205062982898288</v>
      </c>
      <c r="P24" s="8">
        <v>0.9961560868498687</v>
      </c>
      <c r="Q24" s="8">
        <v>0.8679870006074991</v>
      </c>
      <c r="R24" s="8">
        <v>4.51068180295586</v>
      </c>
      <c r="S24" s="8">
        <v>0.5913774333758284</v>
      </c>
    </row>
    <row r="25" spans="1:19" ht="12.75">
      <c r="A25" t="s">
        <v>30</v>
      </c>
      <c r="B25" s="7">
        <v>19.411262228385727</v>
      </c>
      <c r="C25" s="7">
        <v>20.5056005645865</v>
      </c>
      <c r="D25" s="7">
        <v>42.32011331444759</v>
      </c>
      <c r="E25" s="7">
        <v>19.64423614417921</v>
      </c>
      <c r="F25" s="7">
        <v>20.42453074545423</v>
      </c>
      <c r="G25" s="7">
        <v>41.24277456647399</v>
      </c>
      <c r="H25" s="7">
        <v>18.436945322308326</v>
      </c>
      <c r="I25" s="7">
        <v>20.897075990883316</v>
      </c>
      <c r="J25" s="7">
        <v>47.69949066213922</v>
      </c>
      <c r="M25" t="s">
        <v>30</v>
      </c>
      <c r="N25" s="8">
        <v>1.0654821501482725</v>
      </c>
      <c r="O25" s="8">
        <v>0.9773870159808367</v>
      </c>
      <c r="P25" s="8">
        <v>0.8646376301709621</v>
      </c>
      <c r="Q25" s="8">
        <v>1.1546553243952389</v>
      </c>
      <c r="R25" s="8">
        <v>1.1939517890939209</v>
      </c>
      <c r="S25" s="8">
        <v>1.1150342575663328</v>
      </c>
    </row>
    <row r="26" spans="1:19" ht="12.75">
      <c r="A26" t="s">
        <v>31</v>
      </c>
      <c r="B26" s="7">
        <v>20.122189138272876</v>
      </c>
      <c r="C26" s="7">
        <v>20.67225574153367</v>
      </c>
      <c r="D26" s="7">
        <v>35.85321379729525</v>
      </c>
      <c r="E26" s="7">
        <v>19.986184997909856</v>
      </c>
      <c r="F26" s="7">
        <v>20.3114422310757</v>
      </c>
      <c r="G26" s="7">
        <v>35.17850997935306</v>
      </c>
      <c r="H26" s="7">
        <v>20.340431886055594</v>
      </c>
      <c r="I26" s="7">
        <v>21.23814046488378</v>
      </c>
      <c r="J26" s="7">
        <v>40.95253576072822</v>
      </c>
      <c r="M26" t="s">
        <v>31</v>
      </c>
      <c r="N26" s="8">
        <v>0.9825841019438436</v>
      </c>
      <c r="O26" s="8">
        <v>0.9563663195777271</v>
      </c>
      <c r="P26" s="8">
        <v>0.85900688018171</v>
      </c>
      <c r="Q26" s="8">
        <v>0.9773665863779605</v>
      </c>
      <c r="R26" s="8">
        <v>4.709898788143105</v>
      </c>
      <c r="S26" s="8">
        <v>0.5998782410833522</v>
      </c>
    </row>
    <row r="27" spans="1:19" ht="12.75">
      <c r="A27" t="s">
        <v>32</v>
      </c>
      <c r="B27" s="7">
        <v>24.731696932596893</v>
      </c>
      <c r="C27" s="7">
        <v>25.2988060868076</v>
      </c>
      <c r="D27" s="7">
        <v>48.538730343622596</v>
      </c>
      <c r="E27" s="7">
        <v>24.351379691600663</v>
      </c>
      <c r="F27" s="7">
        <v>24.59744134704278</v>
      </c>
      <c r="G27" s="7">
        <v>49.00003514814945</v>
      </c>
      <c r="H27" s="7">
        <v>25.072394422047452</v>
      </c>
      <c r="I27" s="7">
        <v>25.918035171253653</v>
      </c>
      <c r="J27" s="7">
        <v>47.631960757219844</v>
      </c>
      <c r="M27" t="s">
        <v>32</v>
      </c>
      <c r="N27" s="8">
        <v>0.9712426855485026</v>
      </c>
      <c r="O27" s="8">
        <v>0.9490473017925534</v>
      </c>
      <c r="P27" s="8">
        <v>1.0287217735566814</v>
      </c>
      <c r="Q27" s="8">
        <v>0.9855632441881365</v>
      </c>
      <c r="R27" s="8">
        <v>2.1942497009718345</v>
      </c>
      <c r="S27" s="8">
        <v>0.841503055584378</v>
      </c>
    </row>
    <row r="28" spans="1:19" ht="12.75">
      <c r="A28" t="s">
        <v>33</v>
      </c>
      <c r="B28" s="7">
        <v>19.573785312183425</v>
      </c>
      <c r="C28" s="7">
        <v>19.86324703134125</v>
      </c>
      <c r="D28" s="7">
        <v>37.61513907888737</v>
      </c>
      <c r="E28" s="7">
        <v>19.770326218859303</v>
      </c>
      <c r="F28" s="7">
        <v>19.002586859594516</v>
      </c>
      <c r="G28" s="7">
        <v>39.248366013071895</v>
      </c>
      <c r="H28" s="7">
        <v>19.530746865914278</v>
      </c>
      <c r="I28" s="7">
        <v>20.033670103779713</v>
      </c>
      <c r="J28" s="7">
        <v>35.11726259131103</v>
      </c>
      <c r="M28" t="s">
        <v>33</v>
      </c>
      <c r="N28" s="8">
        <v>1.0122667788687154</v>
      </c>
      <c r="O28" s="8">
        <v>0.9485324836216273</v>
      </c>
      <c r="P28" s="8">
        <v>1.1176373987300197</v>
      </c>
      <c r="Q28" s="8">
        <v>0.9042594488195994</v>
      </c>
      <c r="R28" s="8">
        <v>6.984266416967244</v>
      </c>
      <c r="S28" s="8">
        <v>0.5812477160458743</v>
      </c>
    </row>
    <row r="29" spans="1:19" ht="12.75">
      <c r="A29" t="s">
        <v>34</v>
      </c>
      <c r="B29" s="7">
        <v>24.06702327753975</v>
      </c>
      <c r="C29" s="7">
        <v>24.511880373680956</v>
      </c>
      <c r="D29" s="7">
        <v>43.72465808915723</v>
      </c>
      <c r="E29" s="7">
        <v>23.824843880365997</v>
      </c>
      <c r="F29" s="7">
        <v>24.075828853046595</v>
      </c>
      <c r="G29" s="7">
        <v>40.62468631246863</v>
      </c>
      <c r="H29" s="7">
        <v>24.237205094118377</v>
      </c>
      <c r="I29" s="7">
        <v>24.802846455103964</v>
      </c>
      <c r="J29" s="7">
        <v>47.335574393452205</v>
      </c>
      <c r="M29" t="s">
        <v>34</v>
      </c>
      <c r="N29" s="8">
        <v>0.9829864370850067</v>
      </c>
      <c r="O29" s="8">
        <v>0.9706881384209931</v>
      </c>
      <c r="P29" s="8">
        <v>0.8582273867598431</v>
      </c>
      <c r="Q29" s="8">
        <v>0.9495735271910638</v>
      </c>
      <c r="R29" s="8">
        <v>1.6576152021530468</v>
      </c>
      <c r="S29" s="8">
        <v>0.7948008776245731</v>
      </c>
    </row>
    <row r="30" spans="1:19" ht="12.75">
      <c r="A30" t="s">
        <v>35</v>
      </c>
      <c r="B30" s="7">
        <v>24.485873165595454</v>
      </c>
      <c r="C30" s="7">
        <v>24.85910278674424</v>
      </c>
      <c r="D30" s="7">
        <v>53.04825583479726</v>
      </c>
      <c r="E30" s="7">
        <v>25.54603613762211</v>
      </c>
      <c r="F30" s="7">
        <v>24.134889132220092</v>
      </c>
      <c r="G30" s="7">
        <v>55.23190159306312</v>
      </c>
      <c r="H30" s="7">
        <v>24.288054846380824</v>
      </c>
      <c r="I30" s="7">
        <v>24.980304123573585</v>
      </c>
      <c r="J30" s="7">
        <v>47.672210500186175</v>
      </c>
      <c r="M30" t="s">
        <v>35</v>
      </c>
      <c r="N30" s="8">
        <v>1.0517942379164522</v>
      </c>
      <c r="O30" s="8">
        <v>0.9661567374371681</v>
      </c>
      <c r="P30" s="8">
        <v>1.1585764749223748</v>
      </c>
      <c r="Q30" s="8">
        <v>0.8969057853277334</v>
      </c>
      <c r="R30" s="8">
        <v>13.194315363825785</v>
      </c>
      <c r="S30" s="8">
        <v>1.0156844443778332</v>
      </c>
    </row>
    <row r="31" spans="1:19" ht="12.75">
      <c r="A31" t="s">
        <v>36</v>
      </c>
      <c r="B31" s="7">
        <v>20.70408747601065</v>
      </c>
      <c r="C31" s="7">
        <v>21.248328545424744</v>
      </c>
      <c r="D31" s="7">
        <v>42.69652305366591</v>
      </c>
      <c r="E31" s="7">
        <v>20.767973426008812</v>
      </c>
      <c r="F31" s="7">
        <v>20.974845502292702</v>
      </c>
      <c r="G31" s="7">
        <v>43.731314679954004</v>
      </c>
      <c r="H31" s="7">
        <v>20.22761487105642</v>
      </c>
      <c r="I31" s="7">
        <v>23.523901419209583</v>
      </c>
      <c r="J31" s="7">
        <v>-30.27027027027027</v>
      </c>
      <c r="M31" t="s">
        <v>36</v>
      </c>
      <c r="N31" s="8">
        <v>1.0267139036607618</v>
      </c>
      <c r="O31" s="8">
        <v>0.8916397466775929</v>
      </c>
      <c r="P31" s="8">
        <v>-1.4446952171056233</v>
      </c>
      <c r="Q31" s="8">
        <v>1.1156494760642237</v>
      </c>
      <c r="R31" s="8">
        <v>9.454526349845185</v>
      </c>
      <c r="S31" s="8">
        <v>0.26052146346928007</v>
      </c>
    </row>
    <row r="32" spans="1:19" ht="12.75">
      <c r="A32" t="s">
        <v>37</v>
      </c>
      <c r="B32" s="7">
        <v>19.313248024545555</v>
      </c>
      <c r="C32" s="7">
        <v>19.710315654199352</v>
      </c>
      <c r="D32" s="7">
        <v>39.380328550634225</v>
      </c>
      <c r="E32" s="7">
        <v>19.406618374274945</v>
      </c>
      <c r="F32" s="7">
        <v>19.814592416865345</v>
      </c>
      <c r="G32" s="7">
        <v>37.763881940970485</v>
      </c>
      <c r="H32" s="7">
        <v>19.018940415206256</v>
      </c>
      <c r="I32" s="7">
        <v>19.39026383164164</v>
      </c>
      <c r="J32" s="7">
        <v>47.348951911220716</v>
      </c>
      <c r="M32" t="s">
        <v>37</v>
      </c>
      <c r="N32" s="8">
        <v>1.0203837832500242</v>
      </c>
      <c r="O32" s="8">
        <v>1.0218835900794332</v>
      </c>
      <c r="P32" s="8">
        <v>0.7975653191178923</v>
      </c>
      <c r="Q32" s="8">
        <v>0.9737338315103937</v>
      </c>
      <c r="R32" s="8">
        <v>1.563973644181286</v>
      </c>
      <c r="S32" s="8">
        <v>0.8760656133111622</v>
      </c>
    </row>
    <row r="33" spans="1:19" ht="12.75">
      <c r="A33" t="s">
        <v>38</v>
      </c>
      <c r="B33" s="7">
        <v>18.769424011312182</v>
      </c>
      <c r="C33" s="7">
        <v>19.277389660557244</v>
      </c>
      <c r="D33" s="7">
        <v>38.85408610466615</v>
      </c>
      <c r="E33" s="7">
        <v>17.91693045129782</v>
      </c>
      <c r="F33" s="7">
        <v>18.164778407197602</v>
      </c>
      <c r="G33" s="7">
        <v>38.76570583887657</v>
      </c>
      <c r="H33" s="7">
        <v>19.194373689786534</v>
      </c>
      <c r="I33" s="7">
        <v>19.802527311661443</v>
      </c>
      <c r="J33" s="7">
        <v>39.05797101449275</v>
      </c>
      <c r="M33" t="s">
        <v>38</v>
      </c>
      <c r="N33" s="8">
        <v>0.9334469955032473</v>
      </c>
      <c r="O33" s="8">
        <v>0.917295965374107</v>
      </c>
      <c r="P33" s="8">
        <v>0.9925171439267101</v>
      </c>
      <c r="Q33" s="8">
        <v>0.9468546382383349</v>
      </c>
      <c r="R33" s="8">
        <v>4.627893776193901</v>
      </c>
      <c r="S33" s="8">
        <v>0.9674719169443318</v>
      </c>
    </row>
    <row r="34" spans="1:19" ht="12.75">
      <c r="A34" t="s">
        <v>39</v>
      </c>
      <c r="B34" s="7">
        <v>21.036899433254945</v>
      </c>
      <c r="C34" s="7">
        <v>21.41023531784361</v>
      </c>
      <c r="D34" s="7">
        <v>37.29228707564026</v>
      </c>
      <c r="E34" s="7">
        <v>19.922642739886214</v>
      </c>
      <c r="F34" s="7">
        <v>18.070758711539064</v>
      </c>
      <c r="G34" s="7">
        <v>36.14087028366841</v>
      </c>
      <c r="H34" s="7">
        <v>21.169551738539134</v>
      </c>
      <c r="I34" s="7">
        <v>21.71887908768614</v>
      </c>
      <c r="J34" s="7">
        <v>38.64748784440843</v>
      </c>
      <c r="M34" t="s">
        <v>39</v>
      </c>
      <c r="N34" s="8">
        <v>0.9410989418173213</v>
      </c>
      <c r="O34" s="8">
        <v>0.8320299882227608</v>
      </c>
      <c r="P34" s="8">
        <v>0.9351415137037767</v>
      </c>
      <c r="Q34" s="8">
        <v>0.7763357026792632</v>
      </c>
      <c r="R34" s="8">
        <v>9.886476318268516</v>
      </c>
      <c r="S34" s="8">
        <v>1.2874833246405921</v>
      </c>
    </row>
    <row r="35" spans="1:19" ht="12.75">
      <c r="A35" t="s">
        <v>40</v>
      </c>
      <c r="B35" s="7">
        <v>25.74771205622564</v>
      </c>
      <c r="C35" s="7">
        <v>26.208030955989692</v>
      </c>
      <c r="D35" s="7">
        <v>41.13580533793653</v>
      </c>
      <c r="E35" s="7">
        <v>21.95334902265431</v>
      </c>
      <c r="F35" s="7">
        <v>22.26876675603217</v>
      </c>
      <c r="G35" s="7">
        <v>34.07213496218732</v>
      </c>
      <c r="H35" s="7">
        <v>29.39048867294394</v>
      </c>
      <c r="I35" s="7">
        <v>29.543877300930045</v>
      </c>
      <c r="J35" s="7">
        <v>53.045474810521625</v>
      </c>
      <c r="M35" t="s">
        <v>40</v>
      </c>
      <c r="N35" s="8">
        <v>0.7469542023254602</v>
      </c>
      <c r="O35" s="8">
        <v>0.7537523436482437</v>
      </c>
      <c r="P35" s="8">
        <v>0.6423193511584719</v>
      </c>
      <c r="Q35" s="8">
        <v>0.8820582559687383</v>
      </c>
      <c r="R35" s="8">
        <v>1.7562066784936734</v>
      </c>
      <c r="S35" s="8">
        <v>1.3813577026842734</v>
      </c>
    </row>
    <row r="36" spans="1:19" ht="12.75">
      <c r="A36" t="s">
        <v>41</v>
      </c>
      <c r="B36" s="7">
        <v>26.910113661788152</v>
      </c>
      <c r="C36" s="7">
        <v>27.261108210653273</v>
      </c>
      <c r="D36" s="7">
        <v>49.549909966335235</v>
      </c>
      <c r="E36" s="7">
        <v>25.539549756667505</v>
      </c>
      <c r="F36" s="7">
        <v>25.42675650754673</v>
      </c>
      <c r="G36" s="7">
        <v>49.0551297793962</v>
      </c>
      <c r="H36" s="7">
        <v>28.111370197331034</v>
      </c>
      <c r="I36" s="7">
        <v>28.780000469534844</v>
      </c>
      <c r="J36" s="7">
        <v>50.9551440081775</v>
      </c>
      <c r="M36" t="s">
        <v>41</v>
      </c>
      <c r="N36" s="8">
        <v>0.9085131595290327</v>
      </c>
      <c r="O36" s="8">
        <v>0.8834870080861291</v>
      </c>
      <c r="P36" s="8">
        <v>0.9627120231771619</v>
      </c>
      <c r="Q36" s="8">
        <v>0.944730394677697</v>
      </c>
      <c r="R36" s="8">
        <v>3.2404094374063366</v>
      </c>
      <c r="S36" s="8">
        <v>1.0684598555861844</v>
      </c>
    </row>
    <row r="37" spans="1:19" ht="12.75">
      <c r="A37" t="s">
        <v>42</v>
      </c>
      <c r="B37" s="7">
        <v>21.992957815581775</v>
      </c>
      <c r="C37" s="7">
        <v>22.655970250814338</v>
      </c>
      <c r="D37" s="7">
        <v>40.99743900795256</v>
      </c>
      <c r="E37" s="7">
        <v>21.16913785709084</v>
      </c>
      <c r="F37" s="7">
        <v>21.562634694721286</v>
      </c>
      <c r="G37" s="7">
        <v>42.28937728937729</v>
      </c>
      <c r="H37" s="7">
        <v>23.261749176425624</v>
      </c>
      <c r="I37" s="7">
        <v>24.315077331055225</v>
      </c>
      <c r="J37" s="7">
        <v>31.23414071510957</v>
      </c>
      <c r="M37" t="s">
        <v>42</v>
      </c>
      <c r="N37" s="8">
        <v>0.9100406722012323</v>
      </c>
      <c r="O37" s="8">
        <v>0.8868009918759947</v>
      </c>
      <c r="P37" s="8">
        <v>1.3539471975587192</v>
      </c>
      <c r="Q37" s="8">
        <v>0.9852876544781323</v>
      </c>
      <c r="R37" s="8">
        <v>4.9067834037377756</v>
      </c>
      <c r="S37" s="8">
        <v>0.7143563988528714</v>
      </c>
    </row>
    <row r="38" spans="1:19" ht="12.75">
      <c r="A38" t="s">
        <v>43</v>
      </c>
      <c r="B38" s="7">
        <v>19.125062269392167</v>
      </c>
      <c r="C38" s="7">
        <v>19.748252598879045</v>
      </c>
      <c r="D38" s="7">
        <v>49.22857142857143</v>
      </c>
      <c r="E38" s="7">
        <v>18.408686720019624</v>
      </c>
      <c r="F38" s="7">
        <v>19.11146763154751</v>
      </c>
      <c r="G38" s="7">
        <v>31.239731142643762</v>
      </c>
      <c r="H38" s="7">
        <v>20.00319482813704</v>
      </c>
      <c r="I38" s="7">
        <v>20.521001615508887</v>
      </c>
      <c r="J38" s="7">
        <v>90.33276450511946</v>
      </c>
      <c r="M38" t="s">
        <v>43</v>
      </c>
      <c r="N38" s="8">
        <v>0.920287328008497</v>
      </c>
      <c r="O38" s="8">
        <v>0.9313126127870819</v>
      </c>
      <c r="P38" s="8">
        <v>0.34582945970698487</v>
      </c>
      <c r="Q38" s="8">
        <v>0.989979800318485</v>
      </c>
      <c r="R38" s="8">
        <v>1.8640760887139691</v>
      </c>
      <c r="S38" s="8">
        <v>1.0743295965615238</v>
      </c>
    </row>
    <row r="39" spans="1:19" ht="12.75">
      <c r="A39" t="s">
        <v>44</v>
      </c>
      <c r="B39" s="7">
        <v>23.567546963487167</v>
      </c>
      <c r="C39" s="7">
        <v>24.059415640966094</v>
      </c>
      <c r="D39" s="7">
        <v>50.46554193856438</v>
      </c>
      <c r="E39" s="7">
        <v>22.935157194279807</v>
      </c>
      <c r="F39" s="7">
        <v>23.280670481009746</v>
      </c>
      <c r="G39" s="7">
        <v>50.33225020308692</v>
      </c>
      <c r="H39" s="7">
        <v>26.896554124608425</v>
      </c>
      <c r="I39" s="7">
        <v>28.190449318244212</v>
      </c>
      <c r="J39" s="7">
        <v>56.875</v>
      </c>
      <c r="M39" t="s">
        <v>44</v>
      </c>
      <c r="N39" s="8">
        <v>0.8527173067607117</v>
      </c>
      <c r="O39" s="8">
        <v>0.8258353819831822</v>
      </c>
      <c r="P39" s="8">
        <v>0.8849626409333964</v>
      </c>
      <c r="Q39" s="8">
        <v>1.0077051566427695</v>
      </c>
      <c r="R39" s="8">
        <v>9.134571794523392</v>
      </c>
      <c r="S39" s="8">
        <v>0.6011130634284758</v>
      </c>
    </row>
    <row r="40" spans="1:19" ht="12.75">
      <c r="A40" t="s">
        <v>45</v>
      </c>
      <c r="B40" s="7">
        <v>20.38879912515315</v>
      </c>
      <c r="C40" s="7">
        <v>20.955791019525098</v>
      </c>
      <c r="D40" s="7">
        <v>36.141204553800954</v>
      </c>
      <c r="E40" s="7">
        <v>20.151779441914258</v>
      </c>
      <c r="F40" s="7">
        <v>20.352682848930055</v>
      </c>
      <c r="G40" s="7">
        <v>35.87875492728014</v>
      </c>
      <c r="H40" s="7">
        <v>20.491681705976312</v>
      </c>
      <c r="I40" s="7">
        <v>21.20861244873277</v>
      </c>
      <c r="J40" s="7">
        <v>36.68741159830269</v>
      </c>
      <c r="M40" t="s">
        <v>45</v>
      </c>
      <c r="N40" s="8">
        <v>0.9834126711053235</v>
      </c>
      <c r="O40" s="8">
        <v>0.95964235746814</v>
      </c>
      <c r="P40" s="8">
        <v>0.9779581977633997</v>
      </c>
      <c r="Q40" s="8">
        <v>0.9657422536682944</v>
      </c>
      <c r="R40" s="8">
        <v>4.794616782885834</v>
      </c>
      <c r="S40" s="8">
        <v>0.7568944345972012</v>
      </c>
    </row>
    <row r="41" spans="1:19" ht="12.75">
      <c r="A41" t="s">
        <v>46</v>
      </c>
      <c r="B41" s="7">
        <v>35.410142748513756</v>
      </c>
      <c r="C41" s="7">
        <v>35.92249988278869</v>
      </c>
      <c r="D41" s="7">
        <v>72.41429613420861</v>
      </c>
      <c r="E41" s="7">
        <v>35.40746771689325</v>
      </c>
      <c r="F41" s="7">
        <v>35.8652345354473</v>
      </c>
      <c r="G41" s="7">
        <v>71.3593193510091</v>
      </c>
      <c r="H41" s="7">
        <v>35.43811881188119</v>
      </c>
      <c r="I41" s="7">
        <v>36.524673361408055</v>
      </c>
      <c r="J41" s="7">
        <v>84.81395348837209</v>
      </c>
      <c r="M41" t="s">
        <v>46</v>
      </c>
      <c r="N41" s="8">
        <v>0.9991350812059002</v>
      </c>
      <c r="O41" s="8">
        <v>0.9819453874525947</v>
      </c>
      <c r="P41" s="8">
        <v>0.8413629646540696</v>
      </c>
      <c r="Q41" s="8">
        <v>1.0054767711016865</v>
      </c>
      <c r="R41" s="8">
        <v>1.1238519384835417</v>
      </c>
      <c r="S41" s="8">
        <v>0.7254293672762036</v>
      </c>
    </row>
    <row r="42" spans="1:19" ht="12.75">
      <c r="A42" t="s">
        <v>47</v>
      </c>
      <c r="B42" s="7">
        <v>23.698010951022344</v>
      </c>
      <c r="C42" s="7">
        <v>23.252840464979585</v>
      </c>
      <c r="D42" s="7">
        <v>50.571029216241094</v>
      </c>
      <c r="E42" s="7">
        <v>24.52450537818527</v>
      </c>
      <c r="F42" s="7">
        <v>24.143744745691468</v>
      </c>
      <c r="G42" s="7">
        <v>51.35537918871252</v>
      </c>
      <c r="H42" s="7">
        <v>23.2347083243347</v>
      </c>
      <c r="I42" s="7">
        <v>22.75814490639436</v>
      </c>
      <c r="J42" s="7">
        <v>50.07669649308064</v>
      </c>
      <c r="M42" t="s">
        <v>47</v>
      </c>
      <c r="N42" s="8">
        <v>1.0555116524746606</v>
      </c>
      <c r="O42" s="8">
        <v>1.0608836899930185</v>
      </c>
      <c r="P42" s="8">
        <v>1.0255344858023645</v>
      </c>
      <c r="Q42" s="8">
        <v>0.9905630701294158</v>
      </c>
      <c r="R42" s="8">
        <v>1.1243062935960317</v>
      </c>
      <c r="S42" s="8">
        <v>1.2949260822014057</v>
      </c>
    </row>
    <row r="43" spans="1:19" ht="12.75">
      <c r="A43" t="s">
        <v>48</v>
      </c>
      <c r="B43" s="7">
        <v>27.03907828607554</v>
      </c>
      <c r="C43" s="7">
        <v>27.3379794159684</v>
      </c>
      <c r="D43" s="7">
        <v>47.038906186385326</v>
      </c>
      <c r="E43" s="7">
        <v>27.73684774425064</v>
      </c>
      <c r="F43" s="7">
        <v>27.51960118730497</v>
      </c>
      <c r="G43" s="7">
        <v>46.26780020270364</v>
      </c>
      <c r="H43" s="7">
        <v>26.618204414033087</v>
      </c>
      <c r="I43" s="7">
        <v>27.239305204220063</v>
      </c>
      <c r="J43" s="7">
        <v>48.36833370567772</v>
      </c>
      <c r="M43" t="s">
        <v>48</v>
      </c>
      <c r="N43" s="8">
        <v>1.0420254992717617</v>
      </c>
      <c r="O43" s="8">
        <v>1.0102901296851539</v>
      </c>
      <c r="P43" s="8">
        <v>0.9565721342447754</v>
      </c>
      <c r="Q43" s="8">
        <v>0.9007323264875181</v>
      </c>
      <c r="R43" s="8">
        <v>2.858318248280252</v>
      </c>
      <c r="S43" s="8">
        <v>1.193515704410227</v>
      </c>
    </row>
    <row r="44" spans="1:19" ht="12.75">
      <c r="A44" t="s">
        <v>49</v>
      </c>
      <c r="B44" s="7">
        <v>20.510321762195826</v>
      </c>
      <c r="C44" s="7">
        <v>20.651991458348828</v>
      </c>
      <c r="D44" s="7">
        <v>35.77762557077626</v>
      </c>
      <c r="E44" s="7">
        <v>20.6587372570126</v>
      </c>
      <c r="F44" s="7">
        <v>20.607870101250228</v>
      </c>
      <c r="G44" s="7">
        <v>36.88437775816416</v>
      </c>
      <c r="H44" s="7">
        <v>20.268132180382178</v>
      </c>
      <c r="I44" s="7">
        <v>20.72165901774094</v>
      </c>
      <c r="J44" s="7">
        <v>30.45864262990456</v>
      </c>
      <c r="M44" t="s">
        <v>49</v>
      </c>
      <c r="N44" s="8">
        <v>1.0192718832280212</v>
      </c>
      <c r="O44" s="8">
        <v>0.9945086966061313</v>
      </c>
      <c r="P44" s="8">
        <v>1.210965905681915</v>
      </c>
      <c r="Q44" s="8">
        <v>0.967621526375332</v>
      </c>
      <c r="R44" s="8">
        <v>2.945113222168647</v>
      </c>
      <c r="S44" s="8">
        <v>0.9072599128150293</v>
      </c>
    </row>
    <row r="45" spans="1:19" ht="12.75">
      <c r="A45" t="s">
        <v>50</v>
      </c>
      <c r="B45" s="7">
        <v>21.63256902045624</v>
      </c>
      <c r="C45" s="7">
        <v>21.793446960265783</v>
      </c>
      <c r="D45" s="7">
        <v>44.37926957435628</v>
      </c>
      <c r="E45" s="7">
        <v>21.019009048453007</v>
      </c>
      <c r="F45" s="7">
        <v>20.923172833329364</v>
      </c>
      <c r="G45" s="7">
        <v>45.36536047970994</v>
      </c>
      <c r="H45" s="7">
        <v>22.738201685755236</v>
      </c>
      <c r="I45" s="7">
        <v>23.296874035354886</v>
      </c>
      <c r="J45" s="7">
        <v>28.34467120181406</v>
      </c>
      <c r="M45" t="s">
        <v>50</v>
      </c>
      <c r="N45" s="8">
        <v>0.9243918819499588</v>
      </c>
      <c r="O45" s="8">
        <v>0.8981107423071766</v>
      </c>
      <c r="P45" s="8">
        <v>1.6004899177241667</v>
      </c>
      <c r="Q45" s="8">
        <v>0.9586773189856791</v>
      </c>
      <c r="R45" s="8">
        <v>9.023754902817325</v>
      </c>
      <c r="S45" s="8">
        <v>0.7123221902717858</v>
      </c>
    </row>
    <row r="46" spans="1:19" ht="12.75">
      <c r="A46" t="s">
        <v>51</v>
      </c>
      <c r="B46" s="7">
        <v>27.114318457324444</v>
      </c>
      <c r="C46" s="7">
        <v>27.580957989008212</v>
      </c>
      <c r="D46" s="7">
        <v>47.03252122147503</v>
      </c>
      <c r="E46" s="7">
        <v>27.888108629813292</v>
      </c>
      <c r="F46" s="7">
        <v>27.11585192136884</v>
      </c>
      <c r="G46" s="7">
        <v>43.75586077555298</v>
      </c>
      <c r="H46" s="7">
        <v>27.06196774125273</v>
      </c>
      <c r="I46" s="7">
        <v>27.608924240240956</v>
      </c>
      <c r="J46" s="7">
        <v>47.85095272867555</v>
      </c>
      <c r="M46" t="s">
        <v>51</v>
      </c>
      <c r="N46" s="8">
        <v>1.03052774641</v>
      </c>
      <c r="O46" s="8">
        <v>0.9821408355290625</v>
      </c>
      <c r="P46" s="8">
        <v>0.9144198449643718</v>
      </c>
      <c r="Q46" s="8">
        <v>0.8887565874560656</v>
      </c>
      <c r="R46" s="8">
        <v>3.6919132239272097</v>
      </c>
      <c r="S46" s="8">
        <v>0.5508002934472258</v>
      </c>
    </row>
    <row r="47" spans="1:19" ht="12.75">
      <c r="A47" t="s">
        <v>52</v>
      </c>
      <c r="B47" s="7">
        <v>20.667357175239136</v>
      </c>
      <c r="C47" s="7">
        <v>20.854299029691795</v>
      </c>
      <c r="D47" s="7">
        <v>37.959615021702206</v>
      </c>
      <c r="E47" s="7">
        <v>20.791876136047293</v>
      </c>
      <c r="F47" s="7">
        <v>20.34762545759799</v>
      </c>
      <c r="G47" s="7">
        <v>37.05444501661907</v>
      </c>
      <c r="H47" s="7">
        <v>20.586369869396776</v>
      </c>
      <c r="I47" s="7">
        <v>21.147427921157973</v>
      </c>
      <c r="J47" s="7">
        <v>41.72574990261005</v>
      </c>
      <c r="M47" t="s">
        <v>52</v>
      </c>
      <c r="N47" s="8">
        <v>1.0099826374418746</v>
      </c>
      <c r="O47" s="8">
        <v>0.9621796813048936</v>
      </c>
      <c r="P47" s="8">
        <v>0.8880474312170774</v>
      </c>
      <c r="Q47" s="8">
        <v>0.8895060558514147</v>
      </c>
      <c r="R47" s="8">
        <v>6.397116376050371</v>
      </c>
      <c r="S47" s="8">
        <v>0.80106318920069</v>
      </c>
    </row>
    <row r="48" spans="1:19" ht="12.75">
      <c r="A48" t="s">
        <v>53</v>
      </c>
      <c r="B48" s="7">
        <v>21.65086018928486</v>
      </c>
      <c r="C48" s="7">
        <v>21.979934565483564</v>
      </c>
      <c r="D48" s="7">
        <v>37.49879764804443</v>
      </c>
      <c r="E48" s="7">
        <v>20.562775676154537</v>
      </c>
      <c r="F48" s="7">
        <v>20.153623247975666</v>
      </c>
      <c r="G48" s="7">
        <v>35.160220388695485</v>
      </c>
      <c r="H48" s="7">
        <v>22.018952108149943</v>
      </c>
      <c r="I48" s="7">
        <v>22.498000368445233</v>
      </c>
      <c r="J48" s="7">
        <v>40.548327137546465</v>
      </c>
      <c r="M48" t="s">
        <v>53</v>
      </c>
      <c r="N48" s="8">
        <v>0.9338671329660403</v>
      </c>
      <c r="O48" s="8">
        <v>0.8957962004588775</v>
      </c>
      <c r="P48" s="8">
        <v>0.8671188892559327</v>
      </c>
      <c r="Q48" s="8">
        <v>0.8385258613495001</v>
      </c>
      <c r="R48" s="8">
        <v>3.854672283956173</v>
      </c>
      <c r="S48" s="8">
        <v>1.0535862806668888</v>
      </c>
    </row>
    <row r="49" spans="1:19" ht="12.75">
      <c r="A49" t="s">
        <v>54</v>
      </c>
      <c r="B49" s="7">
        <v>22.685644816872614</v>
      </c>
      <c r="C49" s="7">
        <v>23.562231342807273</v>
      </c>
      <c r="D49" s="7">
        <v>37.66781708369284</v>
      </c>
      <c r="E49" s="7">
        <v>22.28956052772952</v>
      </c>
      <c r="F49" s="7">
        <v>23.01298826245911</v>
      </c>
      <c r="G49" s="7">
        <v>38.05039047973224</v>
      </c>
      <c r="H49" s="7">
        <v>23.731327476008914</v>
      </c>
      <c r="I49" s="7">
        <v>24.98224004298208</v>
      </c>
      <c r="J49" s="7">
        <v>32.73381294964029</v>
      </c>
      <c r="M49" t="s">
        <v>54</v>
      </c>
      <c r="N49" s="8">
        <v>0.9392462579374482</v>
      </c>
      <c r="O49" s="8">
        <v>0.9211739308750991</v>
      </c>
      <c r="P49" s="8">
        <v>1.162418522347864</v>
      </c>
      <c r="Q49" s="8">
        <v>0.9792963172747825</v>
      </c>
      <c r="R49" s="8">
        <v>4.885088693178827</v>
      </c>
      <c r="S49" s="8">
        <v>0.8039098487532046</v>
      </c>
    </row>
    <row r="50" spans="1:19" ht="12.75">
      <c r="A50" t="s">
        <v>55</v>
      </c>
      <c r="B50" s="7">
        <v>21.97717146662992</v>
      </c>
      <c r="C50" s="7">
        <v>21.984894153624438</v>
      </c>
      <c r="D50" s="7">
        <v>48.54756539629666</v>
      </c>
      <c r="E50" s="7">
        <v>20.109818761941863</v>
      </c>
      <c r="F50" s="7">
        <v>19.313447714990293</v>
      </c>
      <c r="G50" s="7">
        <v>38.411144578313255</v>
      </c>
      <c r="H50" s="7">
        <v>22.462658853601486</v>
      </c>
      <c r="I50" s="7">
        <v>22.522324727142223</v>
      </c>
      <c r="J50" s="7">
        <v>59.54749744637385</v>
      </c>
      <c r="M50" t="s">
        <v>55</v>
      </c>
      <c r="N50" s="8">
        <v>0.8952554945968746</v>
      </c>
      <c r="O50" s="8">
        <v>0.8575246094252059</v>
      </c>
      <c r="P50" s="8">
        <v>0.6450505264793844</v>
      </c>
      <c r="Q50" s="8">
        <v>0.773792117939152</v>
      </c>
      <c r="R50" s="8">
        <v>4.17401277458267</v>
      </c>
      <c r="S50" s="8">
        <v>0.8032006695745696</v>
      </c>
    </row>
    <row r="51" spans="1:19" ht="12.75">
      <c r="A51" t="s">
        <v>56</v>
      </c>
      <c r="B51" s="7">
        <v>23.308311940692402</v>
      </c>
      <c r="C51" s="7">
        <v>23.459348161423936</v>
      </c>
      <c r="D51" s="7">
        <v>44.63301135161814</v>
      </c>
      <c r="E51" s="7">
        <v>23.069642116899267</v>
      </c>
      <c r="F51" s="7">
        <v>22.571863775305413</v>
      </c>
      <c r="G51" s="7">
        <v>43.79933603836223</v>
      </c>
      <c r="H51" s="7">
        <v>23.447858796021272</v>
      </c>
      <c r="I51" s="7">
        <v>23.901080887249627</v>
      </c>
      <c r="J51" s="7">
        <v>47.34052111410602</v>
      </c>
      <c r="M51" t="s">
        <v>56</v>
      </c>
      <c r="N51" s="8">
        <v>0.9838698841368756</v>
      </c>
      <c r="O51" s="8">
        <v>0.9443867363900976</v>
      </c>
      <c r="P51" s="8">
        <v>0.925197589878481</v>
      </c>
      <c r="Q51" s="8">
        <v>0.8512876098504197</v>
      </c>
      <c r="R51" s="8">
        <v>5.55457132948036</v>
      </c>
      <c r="S51" s="8">
        <v>1.1790709877976113</v>
      </c>
    </row>
    <row r="52" spans="1:19" ht="12.75">
      <c r="A52" t="s">
        <v>57</v>
      </c>
      <c r="B52" s="7">
        <v>33.100567305479274</v>
      </c>
      <c r="C52" s="7">
        <v>27.902156159537203</v>
      </c>
      <c r="D52" s="7">
        <v>50.97260258457193</v>
      </c>
      <c r="E52" s="7">
        <v>37.61783455642239</v>
      </c>
      <c r="F52" s="7">
        <v>31.70277920441274</v>
      </c>
      <c r="G52" s="7">
        <v>48.452863831188914</v>
      </c>
      <c r="H52" s="7">
        <v>29.42610300789514</v>
      </c>
      <c r="I52" s="7">
        <v>26.72565749242262</v>
      </c>
      <c r="J52" s="7">
        <v>59.793424457194284</v>
      </c>
      <c r="M52" t="s">
        <v>57</v>
      </c>
      <c r="N52" s="8">
        <v>1.2783831602278213</v>
      </c>
      <c r="O52" s="8">
        <v>1.186230094185756</v>
      </c>
      <c r="P52" s="8">
        <v>0.8103376628959593</v>
      </c>
      <c r="Q52" s="8">
        <v>0.3805558437290203</v>
      </c>
      <c r="R52" s="8">
        <v>4.303633601571524</v>
      </c>
      <c r="S52" s="8">
        <v>1.109485486908625</v>
      </c>
    </row>
    <row r="53" spans="1:19" ht="12.75">
      <c r="A53" t="s">
        <v>58</v>
      </c>
      <c r="B53" s="7">
        <v>18.781060812653394</v>
      </c>
      <c r="C53" s="7">
        <v>19.338098424656135</v>
      </c>
      <c r="D53" s="7">
        <v>41.69894736842105</v>
      </c>
      <c r="E53" s="7">
        <v>18.757165544581387</v>
      </c>
      <c r="F53" s="7">
        <v>19.368748706628956</v>
      </c>
      <c r="G53" s="7">
        <v>42.357142857142854</v>
      </c>
      <c r="H53" s="7">
        <v>18.832238110333364</v>
      </c>
      <c r="I53" s="7">
        <v>19.273619387079513</v>
      </c>
      <c r="J53" s="7">
        <v>36.67272727272727</v>
      </c>
      <c r="M53" t="s">
        <v>58</v>
      </c>
      <c r="N53" s="8">
        <v>0.9960136142442473</v>
      </c>
      <c r="O53" s="8">
        <v>1.0049357267900192</v>
      </c>
      <c r="P53" s="8">
        <v>1.1550038954600184</v>
      </c>
      <c r="Q53" s="8">
        <v>0.9822422916225908</v>
      </c>
      <c r="R53" s="8">
        <v>3.565505887538362</v>
      </c>
      <c r="S53" s="8">
        <v>1.2969932247056373</v>
      </c>
    </row>
    <row r="54" spans="1:19" ht="12.75">
      <c r="A54" t="s">
        <v>59</v>
      </c>
      <c r="B54" s="7">
        <v>17.46481560180288</v>
      </c>
      <c r="C54" s="7">
        <v>17.901846475671977</v>
      </c>
      <c r="D54" s="7">
        <v>40.70181219110379</v>
      </c>
      <c r="E54" s="7">
        <v>17.0834605761555</v>
      </c>
      <c r="F54" s="7">
        <v>17.46214680634794</v>
      </c>
      <c r="G54" s="7">
        <v>41.93572496263079</v>
      </c>
      <c r="H54" s="7">
        <v>17.989272188738745</v>
      </c>
      <c r="I54" s="7">
        <v>18.486038360356282</v>
      </c>
      <c r="J54" s="7">
        <v>31.5041782729805</v>
      </c>
      <c r="M54" t="s">
        <v>59</v>
      </c>
      <c r="N54" s="8">
        <v>0.9496471228474556</v>
      </c>
      <c r="O54" s="8">
        <v>0.9446127107361141</v>
      </c>
      <c r="P54" s="8">
        <v>1.3311162919172816</v>
      </c>
      <c r="Q54" s="8">
        <v>0.9660938342813549</v>
      </c>
      <c r="R54" s="8">
        <v>5.420153552780024</v>
      </c>
      <c r="S54" s="8">
        <v>1.1151431404790408</v>
      </c>
    </row>
    <row r="55" spans="1:19" ht="12.75">
      <c r="A55" t="s">
        <v>60</v>
      </c>
      <c r="B55" s="7">
        <v>24.664799156023722</v>
      </c>
      <c r="C55" s="7">
        <v>25.253184860128457</v>
      </c>
      <c r="D55" s="7">
        <v>47.49570815450644</v>
      </c>
      <c r="E55" s="7">
        <v>23.479041592784945</v>
      </c>
      <c r="F55" s="7">
        <v>23.629484104709906</v>
      </c>
      <c r="G55" s="7">
        <v>45.68822553897181</v>
      </c>
      <c r="H55" s="7">
        <v>24.920846865652496</v>
      </c>
      <c r="I55" s="7">
        <v>25.59441669329776</v>
      </c>
      <c r="J55" s="7">
        <v>48.448012232415905</v>
      </c>
      <c r="M55" t="s">
        <v>60</v>
      </c>
      <c r="N55" s="8">
        <v>0.9421446116722968</v>
      </c>
      <c r="O55" s="8">
        <v>0.9232280769617072</v>
      </c>
      <c r="P55" s="8">
        <v>0.9430361212715026</v>
      </c>
      <c r="Q55" s="8">
        <v>0.9732368728233621</v>
      </c>
      <c r="R55" s="8">
        <v>2.43992525993522</v>
      </c>
      <c r="S55" s="8">
        <v>0.7141014182153749</v>
      </c>
    </row>
    <row r="56" spans="1:19" ht="12.75">
      <c r="A56" t="s">
        <v>61</v>
      </c>
      <c r="B56" s="7">
        <v>23.30274882710413</v>
      </c>
      <c r="C56" s="7">
        <v>24.028761507030822</v>
      </c>
      <c r="D56" s="7">
        <v>48.43238930993219</v>
      </c>
      <c r="E56" s="7">
        <v>24.977608457065006</v>
      </c>
      <c r="F56" s="7">
        <v>25.233590075659464</v>
      </c>
      <c r="G56" s="7">
        <v>51.639624252775405</v>
      </c>
      <c r="H56" s="7">
        <v>21.633217644987678</v>
      </c>
      <c r="I56" s="7">
        <v>22.780383072489972</v>
      </c>
      <c r="J56" s="7">
        <v>45.62125748502994</v>
      </c>
      <c r="M56" t="s">
        <v>61</v>
      </c>
      <c r="N56" s="8">
        <v>1.154595163186564</v>
      </c>
      <c r="O56" s="8">
        <v>1.1076894534812294</v>
      </c>
      <c r="P56" s="8">
        <v>1.1319202297244944</v>
      </c>
      <c r="Q56" s="8">
        <v>1.0394530565735403</v>
      </c>
      <c r="R56" s="8">
        <v>0.8792944191973308</v>
      </c>
      <c r="S56" s="8">
        <v>0.5729063521598073</v>
      </c>
    </row>
    <row r="57" spans="1:19" ht="12.75">
      <c r="A57" t="s">
        <v>62</v>
      </c>
      <c r="B57" s="7">
        <v>26.82020423339832</v>
      </c>
      <c r="C57" s="7">
        <v>26.155402472698018</v>
      </c>
      <c r="D57" s="7">
        <v>46.855125712942986</v>
      </c>
      <c r="E57" s="7">
        <v>30.552076806939624</v>
      </c>
      <c r="F57" s="7">
        <v>28.06186061146055</v>
      </c>
      <c r="G57" s="7">
        <v>45.12068082396589</v>
      </c>
      <c r="H57" s="7">
        <v>25.680810410543845</v>
      </c>
      <c r="I57" s="7">
        <v>25.75247583208778</v>
      </c>
      <c r="J57" s="7">
        <v>49.65198173964484</v>
      </c>
      <c r="M57" t="s">
        <v>62</v>
      </c>
      <c r="N57" s="8">
        <v>1.189685072959994</v>
      </c>
      <c r="O57" s="8">
        <v>1.0896762235379038</v>
      </c>
      <c r="P57" s="8">
        <v>0.908738770197748</v>
      </c>
      <c r="Q57" s="8">
        <v>0.6922319730845554</v>
      </c>
      <c r="R57" s="8">
        <v>5.281564056602964</v>
      </c>
      <c r="S57" s="8">
        <v>0.7882375354788611</v>
      </c>
    </row>
    <row r="58" spans="1:19" ht="12.75">
      <c r="A58" t="s">
        <v>63</v>
      </c>
      <c r="B58" s="7">
        <v>24.442965578775876</v>
      </c>
      <c r="C58" s="7">
        <v>25.01835710372105</v>
      </c>
      <c r="D58" s="7">
        <v>45.18570401408276</v>
      </c>
      <c r="E58" s="7">
        <v>24.994239754229515</v>
      </c>
      <c r="F58" s="7">
        <v>25.331098311002112</v>
      </c>
      <c r="G58" s="7">
        <v>44.79032585868166</v>
      </c>
      <c r="H58" s="7">
        <v>23.620127911186195</v>
      </c>
      <c r="I58" s="7">
        <v>24.551087077902043</v>
      </c>
      <c r="J58" s="7">
        <v>46.26537785588752</v>
      </c>
      <c r="M58" t="s">
        <v>63</v>
      </c>
      <c r="N58" s="8">
        <v>1.0581754615474608</v>
      </c>
      <c r="O58" s="8">
        <v>1.0317709448312837</v>
      </c>
      <c r="P58" s="8">
        <v>0.9681175845618183</v>
      </c>
      <c r="Q58" s="8">
        <v>1.0010051193674725</v>
      </c>
      <c r="R58" s="8">
        <v>1.8295041224717086</v>
      </c>
      <c r="S58" s="8">
        <v>0.7484371430889437</v>
      </c>
    </row>
    <row r="59" spans="1:19" ht="12.75">
      <c r="A59" t="s">
        <v>64</v>
      </c>
      <c r="B59" s="7">
        <v>23.646057231150515</v>
      </c>
      <c r="C59" s="7">
        <v>23.700223128577086</v>
      </c>
      <c r="D59" s="7">
        <v>37.64370578943754</v>
      </c>
      <c r="E59" s="7">
        <v>21.207218943980383</v>
      </c>
      <c r="F59" s="7">
        <v>20.4246481743425</v>
      </c>
      <c r="G59" s="7">
        <v>30.663213248567615</v>
      </c>
      <c r="H59" s="7">
        <v>24.132737326963426</v>
      </c>
      <c r="I59" s="7">
        <v>24.172917243288126</v>
      </c>
      <c r="J59" s="7">
        <v>43.073072461998656</v>
      </c>
      <c r="M59" t="s">
        <v>64</v>
      </c>
      <c r="N59" s="8">
        <v>0.8787738687349664</v>
      </c>
      <c r="O59" s="8">
        <v>0.8449393165408543</v>
      </c>
      <c r="P59" s="8">
        <v>0.7118882284429634</v>
      </c>
      <c r="Q59" s="8">
        <v>0.7231561315535386</v>
      </c>
      <c r="R59" s="8">
        <v>3.897647190821405</v>
      </c>
      <c r="S59" s="8">
        <v>0.8808161629725044</v>
      </c>
    </row>
    <row r="60" spans="1:19" ht="12.75">
      <c r="A60" t="s">
        <v>65</v>
      </c>
      <c r="B60" s="7">
        <v>22.578285101746985</v>
      </c>
      <c r="C60" s="7">
        <v>22.41121890341245</v>
      </c>
      <c r="D60" s="7">
        <v>41.8888107191967</v>
      </c>
      <c r="E60" s="7">
        <v>22.182649423432412</v>
      </c>
      <c r="F60" s="7">
        <v>21.575925257220746</v>
      </c>
      <c r="G60" s="7">
        <v>38.17317876897729</v>
      </c>
      <c r="H60" s="7">
        <v>22.763074719781546</v>
      </c>
      <c r="I60" s="7">
        <v>22.737280547630817</v>
      </c>
      <c r="J60" s="7">
        <v>46.311550045527774</v>
      </c>
      <c r="M60" t="s">
        <v>65</v>
      </c>
      <c r="N60" s="8">
        <v>0.9745014545049693</v>
      </c>
      <c r="O60" s="8">
        <v>0.948922858739539</v>
      </c>
      <c r="P60" s="8">
        <v>0.8242690804227056</v>
      </c>
      <c r="Q60" s="8">
        <v>0.8357539114232486</v>
      </c>
      <c r="R60" s="8">
        <v>2.548452456514891</v>
      </c>
      <c r="S60" s="8">
        <v>1.2072110463437102</v>
      </c>
    </row>
    <row r="61" spans="1:19" ht="12.75">
      <c r="A61" t="s">
        <v>66</v>
      </c>
      <c r="B61" s="7">
        <v>28.312855051244508</v>
      </c>
      <c r="C61" s="7">
        <v>28.176829873870297</v>
      </c>
      <c r="D61" s="7">
        <v>75.89938047425764</v>
      </c>
      <c r="E61" s="7">
        <v>21.576703478326195</v>
      </c>
      <c r="F61" s="7">
        <v>21.25419249923773</v>
      </c>
      <c r="G61" s="7">
        <v>42.25423728813559</v>
      </c>
      <c r="H61" s="7">
        <v>29.5570950821492</v>
      </c>
      <c r="I61" s="7">
        <v>29.299971967548316</v>
      </c>
      <c r="J61" s="7">
        <v>85.42072084418254</v>
      </c>
      <c r="M61" t="s">
        <v>66</v>
      </c>
      <c r="N61" s="8">
        <v>0.7300008143004991</v>
      </c>
      <c r="O61" s="8">
        <v>0.7253997554256424</v>
      </c>
      <c r="P61" s="8">
        <v>0.4946602752886188</v>
      </c>
      <c r="Q61" s="8">
        <v>0.8783564657332262</v>
      </c>
      <c r="R61" s="8">
        <v>1.5320868704223056</v>
      </c>
      <c r="S61" s="8">
        <v>0.587229094176813</v>
      </c>
    </row>
    <row r="62" spans="1:19" ht="12.75">
      <c r="A62" t="s">
        <v>67</v>
      </c>
      <c r="B62" s="7">
        <v>22.22521334326358</v>
      </c>
      <c r="C62" s="7">
        <v>22.35945485519591</v>
      </c>
      <c r="D62" s="7">
        <v>51.893017680551395</v>
      </c>
      <c r="E62" s="7">
        <v>20.910566868464503</v>
      </c>
      <c r="F62" s="7">
        <v>20.413386512470392</v>
      </c>
      <c r="G62" s="7">
        <v>45.16918891345009</v>
      </c>
      <c r="H62" s="7">
        <v>22.420245718099817</v>
      </c>
      <c r="I62" s="7">
        <v>22.60854299586694</v>
      </c>
      <c r="J62" s="7">
        <v>55.553035912624956</v>
      </c>
      <c r="M62" t="s">
        <v>67</v>
      </c>
      <c r="N62" s="8">
        <v>0.9326644824228418</v>
      </c>
      <c r="O62" s="8">
        <v>0.9029058845677121</v>
      </c>
      <c r="P62" s="8">
        <v>0.8130822766282871</v>
      </c>
      <c r="Q62" s="8">
        <v>0.8627743696988863</v>
      </c>
      <c r="R62" s="8">
        <v>3.669178804268869</v>
      </c>
      <c r="S62" s="8">
        <v>1.3153834010325336</v>
      </c>
    </row>
    <row r="63" spans="1:19" ht="12.75">
      <c r="A63" t="s">
        <v>68</v>
      </c>
      <c r="B63" s="7">
        <v>21.9501643671559</v>
      </c>
      <c r="C63" s="7">
        <v>23.12969417642128</v>
      </c>
      <c r="D63" s="7">
        <v>37.95241617357002</v>
      </c>
      <c r="E63" s="7">
        <v>21.019834053193907</v>
      </c>
      <c r="F63" s="7">
        <v>21.919331210191082</v>
      </c>
      <c r="G63" s="7">
        <v>36.8491921005386</v>
      </c>
      <c r="H63" s="7">
        <v>23.031726525542428</v>
      </c>
      <c r="I63" s="7">
        <v>24.51023269668064</v>
      </c>
      <c r="J63" s="7">
        <v>43.11624649859944</v>
      </c>
      <c r="M63" t="s">
        <v>68</v>
      </c>
      <c r="N63" s="8">
        <v>0.912646910333999</v>
      </c>
      <c r="O63" s="8">
        <v>0.8942930685908814</v>
      </c>
      <c r="P63" s="8">
        <v>0.8546474958513745</v>
      </c>
      <c r="Q63" s="8">
        <v>0.9811120064109088</v>
      </c>
      <c r="R63" s="8">
        <v>4.026186814803212</v>
      </c>
      <c r="S63" s="8">
        <v>0.7832958970224558</v>
      </c>
    </row>
    <row r="64" spans="1:19" ht="12.75">
      <c r="A64" t="s">
        <v>69</v>
      </c>
      <c r="B64" s="7">
        <v>21.185890423527255</v>
      </c>
      <c r="C64" s="7">
        <v>21.657835527633804</v>
      </c>
      <c r="D64" s="7">
        <v>38.076312507086975</v>
      </c>
      <c r="E64" s="7">
        <v>20.119644770742607</v>
      </c>
      <c r="F64" s="7">
        <v>19.720104537637614</v>
      </c>
      <c r="G64" s="7">
        <v>38.91767270288397</v>
      </c>
      <c r="H64" s="7">
        <v>21.463132308695588</v>
      </c>
      <c r="I64" s="7">
        <v>22.111409761864763</v>
      </c>
      <c r="J64" s="7">
        <v>36.31873905429072</v>
      </c>
      <c r="M64" t="s">
        <v>69</v>
      </c>
      <c r="N64" s="8">
        <v>0.937404870890691</v>
      </c>
      <c r="O64" s="8">
        <v>0.8918519782329122</v>
      </c>
      <c r="P64" s="8">
        <v>1.0715590275507159</v>
      </c>
      <c r="Q64" s="8">
        <v>0.9002296676697944</v>
      </c>
      <c r="R64" s="8">
        <v>8.033965315296125</v>
      </c>
      <c r="S64" s="8">
        <v>0.9555173367356696</v>
      </c>
    </row>
    <row r="65" spans="1:19" ht="12.75">
      <c r="A65" t="s">
        <v>70</v>
      </c>
      <c r="B65" s="7">
        <v>29.406248432537073</v>
      </c>
      <c r="C65" s="7">
        <v>30.294796055613766</v>
      </c>
      <c r="D65" s="7">
        <v>61.137466902030006</v>
      </c>
      <c r="E65" s="7">
        <v>27.94811109064025</v>
      </c>
      <c r="F65" s="7">
        <v>28.808635030125867</v>
      </c>
      <c r="G65" s="7">
        <v>58.49578820697954</v>
      </c>
      <c r="H65" s="7">
        <v>29.993089012004397</v>
      </c>
      <c r="I65" s="7">
        <v>30.88045655988878</v>
      </c>
      <c r="J65" s="7">
        <v>62.667247386759584</v>
      </c>
      <c r="M65" t="s">
        <v>70</v>
      </c>
      <c r="N65" s="8">
        <v>0.9318183625385945</v>
      </c>
      <c r="O65" s="8">
        <v>0.9329083258291575</v>
      </c>
      <c r="P65" s="8">
        <v>0.9334347788720428</v>
      </c>
      <c r="Q65" s="8">
        <v>0.9791705978307425</v>
      </c>
      <c r="R65" s="8">
        <v>1.4388894142399933</v>
      </c>
      <c r="S65" s="8">
        <v>1.1008474024746595</v>
      </c>
    </row>
    <row r="66" spans="1:19" ht="12.75">
      <c r="A66" t="s">
        <v>71</v>
      </c>
      <c r="B66" s="7">
        <v>18.079977632250934</v>
      </c>
      <c r="C66" s="7">
        <v>18.254547999885133</v>
      </c>
      <c r="D66" s="7">
        <v>38.05848855142959</v>
      </c>
      <c r="E66" s="7">
        <v>17.492482735774534</v>
      </c>
      <c r="F66" s="7">
        <v>16.494495598031147</v>
      </c>
      <c r="G66" s="7">
        <v>38.06459143968872</v>
      </c>
      <c r="H66" s="7">
        <v>18.279685388586675</v>
      </c>
      <c r="I66" s="7">
        <v>18.783785676600633</v>
      </c>
      <c r="J66" s="7">
        <v>38.038922155688624</v>
      </c>
      <c r="M66" t="s">
        <v>71</v>
      </c>
      <c r="N66" s="8">
        <v>0.9569356563815016</v>
      </c>
      <c r="O66" s="8">
        <v>0.8781241375948351</v>
      </c>
      <c r="P66" s="8">
        <v>1.0006748162814665</v>
      </c>
      <c r="Q66" s="8">
        <v>0.8845743089512581</v>
      </c>
      <c r="R66" s="8">
        <v>9.431582773855494</v>
      </c>
      <c r="S66" s="8">
        <v>0.7089348827969381</v>
      </c>
    </row>
    <row r="67" spans="1:19" ht="12.75">
      <c r="A67" t="s">
        <v>72</v>
      </c>
      <c r="B67" s="7">
        <v>23.93060044581706</v>
      </c>
      <c r="C67" s="7">
        <v>24.70647167943342</v>
      </c>
      <c r="D67" s="7">
        <v>45.58276842335447</v>
      </c>
      <c r="E67" s="7">
        <v>22.678201906255968</v>
      </c>
      <c r="F67" s="7">
        <v>23.400466284074607</v>
      </c>
      <c r="G67" s="7">
        <v>41.54689655172414</v>
      </c>
      <c r="H67" s="7">
        <v>24.442391881974846</v>
      </c>
      <c r="I67" s="7">
        <v>25.22097300657997</v>
      </c>
      <c r="J67" s="7">
        <v>48.232657127332004</v>
      </c>
      <c r="M67" t="s">
        <v>72</v>
      </c>
      <c r="N67" s="8">
        <v>0.927822531271177</v>
      </c>
      <c r="O67" s="8">
        <v>0.9278177443023151</v>
      </c>
      <c r="P67" s="8">
        <v>0.8613851905782888</v>
      </c>
      <c r="Q67" s="8">
        <v>0.9640311479580783</v>
      </c>
      <c r="R67" s="8">
        <v>1.6067185277386875</v>
      </c>
      <c r="S67" s="8">
        <v>0.8212384933049419</v>
      </c>
    </row>
    <row r="68" spans="1:19" ht="12.75">
      <c r="A68" t="s">
        <v>73</v>
      </c>
      <c r="B68" s="7">
        <v>20.553934960595075</v>
      </c>
      <c r="C68" s="7">
        <v>20.68301937606102</v>
      </c>
      <c r="D68" s="7">
        <v>40.39291906706192</v>
      </c>
      <c r="E68" s="7">
        <v>18.287523095315727</v>
      </c>
      <c r="F68" s="7">
        <v>18.165048670032792</v>
      </c>
      <c r="G68" s="7">
        <v>31.049944300037133</v>
      </c>
      <c r="H68" s="7">
        <v>21.10563465985153</v>
      </c>
      <c r="I68" s="7">
        <v>21.2537386072029</v>
      </c>
      <c r="J68" s="7">
        <v>44.420875690386616</v>
      </c>
      <c r="M68" t="s">
        <v>73</v>
      </c>
      <c r="N68" s="8">
        <v>0.8664758672291153</v>
      </c>
      <c r="O68" s="8">
        <v>0.8546754529048668</v>
      </c>
      <c r="P68" s="8">
        <v>0.6989944213719504</v>
      </c>
      <c r="Q68" s="8">
        <v>0.9311248592656809</v>
      </c>
      <c r="R68" s="8">
        <v>1.7710698793411042</v>
      </c>
      <c r="S68" s="8">
        <v>0.7377857758134028</v>
      </c>
    </row>
    <row r="69" spans="1:19" ht="12.75">
      <c r="A69" t="s">
        <v>74</v>
      </c>
      <c r="B69" s="7">
        <v>22.799828534594585</v>
      </c>
      <c r="C69" s="7">
        <v>22.947136516610815</v>
      </c>
      <c r="D69" s="7">
        <v>47.22970195272354</v>
      </c>
      <c r="E69" s="7">
        <v>22.986826007682254</v>
      </c>
      <c r="F69" s="7">
        <v>22.94128079616511</v>
      </c>
      <c r="G69" s="7">
        <v>47.51712047334685</v>
      </c>
      <c r="H69" s="7">
        <v>21.430093209054593</v>
      </c>
      <c r="I69" s="7">
        <v>22.99100973439232</v>
      </c>
      <c r="J69" s="7">
        <v>42.88318144159072</v>
      </c>
      <c r="M69" t="s">
        <v>74</v>
      </c>
      <c r="N69" s="8">
        <v>1.0726423718012534</v>
      </c>
      <c r="O69" s="8">
        <v>0.9978370267856126</v>
      </c>
      <c r="P69" s="8">
        <v>1.1080595906361987</v>
      </c>
      <c r="Q69" s="8">
        <v>1.0228648020385318</v>
      </c>
      <c r="R69" s="8">
        <v>2.064553137533986</v>
      </c>
      <c r="S69" s="8">
        <v>0.4603187970282996</v>
      </c>
    </row>
    <row r="70" spans="1:19" ht="12.75">
      <c r="A70" t="s">
        <v>75</v>
      </c>
      <c r="B70" s="7">
        <v>23.209783620333432</v>
      </c>
      <c r="C70" s="7">
        <v>24.06773697516224</v>
      </c>
      <c r="D70" s="7">
        <v>50.36383447160316</v>
      </c>
      <c r="E70" s="7">
        <v>21.56902015772794</v>
      </c>
      <c r="F70" s="7">
        <v>22.135991377660023</v>
      </c>
      <c r="G70" s="7">
        <v>48.468785426683866</v>
      </c>
      <c r="H70" s="7">
        <v>24.70302288184353</v>
      </c>
      <c r="I70" s="7">
        <v>25.777056156060013</v>
      </c>
      <c r="J70" s="7">
        <v>52.92456816861233</v>
      </c>
      <c r="M70" t="s">
        <v>75</v>
      </c>
      <c r="N70" s="8">
        <v>0.8731328251159477</v>
      </c>
      <c r="O70" s="8">
        <v>0.8587478431844127</v>
      </c>
      <c r="P70" s="8">
        <v>0.9158088030547025</v>
      </c>
      <c r="Q70" s="8">
        <v>0.9722765493882809</v>
      </c>
      <c r="R70" s="8">
        <v>1.4847746303179286</v>
      </c>
      <c r="S70" s="8">
        <v>1.058041187627844</v>
      </c>
    </row>
    <row r="71" spans="1:19" ht="12.75">
      <c r="A71" t="s">
        <v>76</v>
      </c>
      <c r="B71" s="7">
        <v>26.107961205064466</v>
      </c>
      <c r="C71" s="7">
        <v>25.43552641023612</v>
      </c>
      <c r="D71" s="7">
        <v>41.34770974591322</v>
      </c>
      <c r="E71" s="7">
        <v>26.71795519475995</v>
      </c>
      <c r="F71" s="7">
        <v>26.242945536139253</v>
      </c>
      <c r="G71" s="7">
        <v>37.59397500725067</v>
      </c>
      <c r="H71" s="7">
        <v>25.75019412714306</v>
      </c>
      <c r="I71" s="7">
        <v>25.114924500041784</v>
      </c>
      <c r="J71" s="7">
        <v>47.6297851686152</v>
      </c>
      <c r="M71" t="s">
        <v>76</v>
      </c>
      <c r="N71" s="8">
        <v>1.0375826707495295</v>
      </c>
      <c r="O71" s="8">
        <v>1.0449143709787219</v>
      </c>
      <c r="P71" s="8">
        <v>0.7892954980620519</v>
      </c>
      <c r="Q71" s="8">
        <v>0.6770055905867961</v>
      </c>
      <c r="R71" s="8">
        <v>2.853413743891383</v>
      </c>
      <c r="S71" s="8">
        <v>1.3148309942370604</v>
      </c>
    </row>
    <row r="72" spans="1:19" ht="12.75">
      <c r="A72" t="s">
        <v>77</v>
      </c>
      <c r="B72" s="7">
        <v>23.0317154480656</v>
      </c>
      <c r="C72" s="7">
        <v>23.184472067797756</v>
      </c>
      <c r="D72" s="7">
        <v>49.54492349438456</v>
      </c>
      <c r="E72" s="7">
        <v>24.593749186030266</v>
      </c>
      <c r="F72" s="7">
        <v>24.634516967378023</v>
      </c>
      <c r="G72" s="7">
        <v>50.68532757196416</v>
      </c>
      <c r="H72" s="7">
        <v>20.95927163969036</v>
      </c>
      <c r="I72" s="7">
        <v>21.22204568023833</v>
      </c>
      <c r="J72" s="7">
        <v>47.882745207001946</v>
      </c>
      <c r="M72" t="s">
        <v>77</v>
      </c>
      <c r="N72" s="8">
        <v>1.1734066721792626</v>
      </c>
      <c r="O72" s="8">
        <v>1.160798413996316</v>
      </c>
      <c r="P72" s="8">
        <v>1.0585301104363662</v>
      </c>
      <c r="Q72" s="8">
        <v>1.0200455620419662</v>
      </c>
      <c r="R72" s="8">
        <v>1.0985668487382172</v>
      </c>
      <c r="S72" s="8">
        <v>0.7233031013207882</v>
      </c>
    </row>
    <row r="73" spans="1:19" ht="12.75">
      <c r="A73" t="s">
        <v>78</v>
      </c>
      <c r="B73" s="7">
        <v>20.12698431952902</v>
      </c>
      <c r="C73" s="7">
        <v>21.032371642099772</v>
      </c>
      <c r="D73" s="7">
        <v>42.445445920303605</v>
      </c>
      <c r="E73" s="7">
        <v>19.500203307129304</v>
      </c>
      <c r="F73" s="7">
        <v>19.830262006485817</v>
      </c>
      <c r="G73" s="7">
        <v>54.26094890510949</v>
      </c>
      <c r="H73" s="7">
        <v>20.263634841365995</v>
      </c>
      <c r="I73" s="7">
        <v>21.28686005710176</v>
      </c>
      <c r="J73" s="7">
        <v>38.294871794871796</v>
      </c>
      <c r="M73" t="s">
        <v>78</v>
      </c>
      <c r="N73" s="8">
        <v>0.9623250448296556</v>
      </c>
      <c r="O73" s="8">
        <v>0.9315729024051159</v>
      </c>
      <c r="P73" s="8">
        <v>1.416924678472896</v>
      </c>
      <c r="Q73" s="8">
        <v>0.9710206718873698</v>
      </c>
      <c r="R73" s="8">
        <v>1.6112409728159254</v>
      </c>
      <c r="S73" s="8">
        <v>0.8665937377712727</v>
      </c>
    </row>
    <row r="74" spans="1:19" ht="12.75">
      <c r="A74" t="s">
        <v>79</v>
      </c>
      <c r="B74" s="7">
        <v>25.61598455174561</v>
      </c>
      <c r="C74" s="7">
        <v>25.79561008724939</v>
      </c>
      <c r="D74" s="7">
        <v>43.085905097255846</v>
      </c>
      <c r="E74" s="7">
        <v>23.201740153973404</v>
      </c>
      <c r="F74" s="7">
        <v>22.68599697877859</v>
      </c>
      <c r="G74" s="7">
        <v>35.14100359820621</v>
      </c>
      <c r="H74" s="7">
        <v>26.290684369573974</v>
      </c>
      <c r="I74" s="7">
        <v>26.45486430767773</v>
      </c>
      <c r="J74" s="7">
        <v>50.34759011745646</v>
      </c>
      <c r="M74" t="s">
        <v>79</v>
      </c>
      <c r="N74" s="8">
        <v>0.8825080331809322</v>
      </c>
      <c r="O74" s="8">
        <v>0.8575359417812118</v>
      </c>
      <c r="P74" s="8">
        <v>0.697967936821313</v>
      </c>
      <c r="Q74" s="8">
        <v>0.75860761829467</v>
      </c>
      <c r="R74" s="8">
        <v>3.2705404844851884</v>
      </c>
      <c r="S74" s="8">
        <v>1.090258335003186</v>
      </c>
    </row>
    <row r="75" spans="1:19" ht="12.75">
      <c r="A75" t="s">
        <v>80</v>
      </c>
      <c r="B75" s="7">
        <v>20.398195017728188</v>
      </c>
      <c r="C75" s="7">
        <v>21.191135443981803</v>
      </c>
      <c r="D75" s="7">
        <v>34.09827760891591</v>
      </c>
      <c r="E75" s="7">
        <v>20.11027984613756</v>
      </c>
      <c r="F75" s="7">
        <v>20.648247710075665</v>
      </c>
      <c r="G75" s="7">
        <v>32.51908396946565</v>
      </c>
      <c r="H75" s="7">
        <v>20.47798935899693</v>
      </c>
      <c r="I75" s="7">
        <v>21.335766500801036</v>
      </c>
      <c r="J75" s="7">
        <v>36.44025157232704</v>
      </c>
      <c r="M75" t="s">
        <v>80</v>
      </c>
      <c r="N75" s="8">
        <v>0.9820436710649125</v>
      </c>
      <c r="O75" s="8">
        <v>0.9677762319577523</v>
      </c>
      <c r="P75" s="8">
        <v>0.8923946066870967</v>
      </c>
      <c r="Q75" s="8">
        <v>0.961266897395972</v>
      </c>
      <c r="R75" s="8">
        <v>5.351051528736681</v>
      </c>
      <c r="S75" s="8">
        <v>0.8788802514738088</v>
      </c>
    </row>
    <row r="76" spans="1:19" ht="12.75">
      <c r="A76" t="s">
        <v>81</v>
      </c>
      <c r="B76" s="7">
        <v>22.669260879714745</v>
      </c>
      <c r="C76" s="7">
        <v>22.868476892803617</v>
      </c>
      <c r="D76" s="7">
        <v>43.7981455064194</v>
      </c>
      <c r="E76" s="7">
        <v>23.141491408887642</v>
      </c>
      <c r="F76" s="7">
        <v>21.368009596293845</v>
      </c>
      <c r="G76" s="7">
        <v>46.937508435686325</v>
      </c>
      <c r="H76" s="7">
        <v>22.588335117169898</v>
      </c>
      <c r="I76" s="7">
        <v>23.098867333031016</v>
      </c>
      <c r="J76" s="7">
        <v>40.895419942593286</v>
      </c>
      <c r="M76" t="s">
        <v>81</v>
      </c>
      <c r="N76" s="8">
        <v>1.024488581776763</v>
      </c>
      <c r="O76" s="8">
        <v>0.9250674194633747</v>
      </c>
      <c r="P76" s="8">
        <v>1.1477448697574102</v>
      </c>
      <c r="Q76" s="8">
        <v>0.8959941628558074</v>
      </c>
      <c r="R76" s="8">
        <v>5.395500187803457</v>
      </c>
      <c r="S76" s="8">
        <v>0.7306249898479144</v>
      </c>
    </row>
    <row r="77" spans="1:19" ht="12.75">
      <c r="A77" t="s">
        <v>82</v>
      </c>
      <c r="B77" s="7">
        <v>23.64220964872337</v>
      </c>
      <c r="C77" s="7">
        <v>24.65554303535624</v>
      </c>
      <c r="D77" s="7">
        <v>38.96096722720019</v>
      </c>
      <c r="E77" s="7">
        <v>21.88709037680612</v>
      </c>
      <c r="F77" s="7">
        <v>22.367602320029647</v>
      </c>
      <c r="G77" s="7">
        <v>41.3831899404368</v>
      </c>
      <c r="H77" s="7">
        <v>24.26001792429247</v>
      </c>
      <c r="I77" s="7">
        <v>25.435066984767847</v>
      </c>
      <c r="J77" s="7">
        <v>36.866918411717585</v>
      </c>
      <c r="M77" t="s">
        <v>82</v>
      </c>
      <c r="N77" s="8">
        <v>0.9021877248857988</v>
      </c>
      <c r="O77" s="8">
        <v>0.8794001735251888</v>
      </c>
      <c r="P77" s="8">
        <v>1.1225020078511305</v>
      </c>
      <c r="Q77" s="8">
        <v>0.9679158669825355</v>
      </c>
      <c r="R77" s="8">
        <v>2.4559846205103675</v>
      </c>
      <c r="S77" s="8">
        <v>0.9880137267014576</v>
      </c>
    </row>
    <row r="78" spans="1:19" ht="12.75">
      <c r="A78" t="s">
        <v>83</v>
      </c>
      <c r="B78" s="7">
        <v>19.146500189524545</v>
      </c>
      <c r="C78" s="7">
        <v>19.412396682024024</v>
      </c>
      <c r="D78" s="7">
        <v>45.35334584115072</v>
      </c>
      <c r="E78" s="7">
        <v>18.901690654574132</v>
      </c>
      <c r="F78" s="7">
        <v>18.93235041357826</v>
      </c>
      <c r="G78" s="7">
        <v>43.125449317038104</v>
      </c>
      <c r="H78" s="7">
        <v>19.45295708600282</v>
      </c>
      <c r="I78" s="7">
        <v>19.99738188482475</v>
      </c>
      <c r="J78" s="7">
        <v>60.25240384615385</v>
      </c>
      <c r="M78" t="s">
        <v>83</v>
      </c>
      <c r="N78" s="8">
        <v>0.9716615613250211</v>
      </c>
      <c r="O78" s="8">
        <v>0.9467414545873776</v>
      </c>
      <c r="P78" s="8">
        <v>0.7157465356428426</v>
      </c>
      <c r="Q78" s="8">
        <v>0.9734658313515369</v>
      </c>
      <c r="R78" s="8">
        <v>5.342231758510779</v>
      </c>
      <c r="S78" s="8">
        <v>0.637583788629866</v>
      </c>
    </row>
    <row r="79" spans="1:19" ht="12.75">
      <c r="A79" t="s">
        <v>84</v>
      </c>
      <c r="B79" s="7">
        <v>21.81965599703019</v>
      </c>
      <c r="C79" s="7">
        <v>22.264547807046647</v>
      </c>
      <c r="D79" s="7">
        <v>44.46226325306938</v>
      </c>
      <c r="E79" s="7">
        <v>20.664891825911273</v>
      </c>
      <c r="F79" s="7">
        <v>20.848190220912233</v>
      </c>
      <c r="G79" s="7">
        <v>43.93953017871193</v>
      </c>
      <c r="H79" s="7">
        <v>24.315619967793882</v>
      </c>
      <c r="I79" s="7">
        <v>25.151240260852912</v>
      </c>
      <c r="J79" s="7">
        <v>47.350931677018636</v>
      </c>
      <c r="M79" t="s">
        <v>84</v>
      </c>
      <c r="N79" s="8">
        <v>0.8498607830391324</v>
      </c>
      <c r="O79" s="8">
        <v>0.828913008053991</v>
      </c>
      <c r="P79" s="8">
        <v>0.9279549234305267</v>
      </c>
      <c r="Q79" s="8">
        <v>0.9429368155500635</v>
      </c>
      <c r="R79" s="8">
        <v>2.5566583887532626</v>
      </c>
      <c r="S79" s="8">
        <v>0.6985100444126547</v>
      </c>
    </row>
    <row r="80" spans="1:19" ht="12.75">
      <c r="A80" t="s">
        <v>85</v>
      </c>
      <c r="B80" s="7">
        <v>17.74034532753394</v>
      </c>
      <c r="C80" s="7">
        <v>18.230361420174457</v>
      </c>
      <c r="D80" s="7">
        <v>38.95580378824672</v>
      </c>
      <c r="E80" s="7">
        <v>16.680245310891266</v>
      </c>
      <c r="F80" s="7">
        <v>17.055099950316198</v>
      </c>
      <c r="G80" s="7">
        <v>40.67171981181391</v>
      </c>
      <c r="H80" s="7">
        <v>19.92214941324151</v>
      </c>
      <c r="I80" s="7">
        <v>20.57801874655394</v>
      </c>
      <c r="J80" s="7">
        <v>16.472602739726028</v>
      </c>
      <c r="M80" t="s">
        <v>85</v>
      </c>
      <c r="N80" s="8">
        <v>0.8372713689118569</v>
      </c>
      <c r="O80" s="8">
        <v>0.8288018472707581</v>
      </c>
      <c r="P80" s="8">
        <v>2.469052429324254</v>
      </c>
      <c r="Q80" s="8">
        <v>0.9705799110813277</v>
      </c>
      <c r="R80" s="8">
        <v>6.366389490521829</v>
      </c>
      <c r="S80" s="8">
        <v>0.9844013580545805</v>
      </c>
    </row>
    <row r="81" spans="1:19" ht="12.75">
      <c r="A81" t="s">
        <v>86</v>
      </c>
      <c r="B81" s="7">
        <v>21.287415089796216</v>
      </c>
      <c r="C81" s="7">
        <v>22.33191378616888</v>
      </c>
      <c r="D81" s="7">
        <v>46.17836676217765</v>
      </c>
      <c r="E81" s="7">
        <v>21.547280870679064</v>
      </c>
      <c r="F81" s="7">
        <v>22.420361295420925</v>
      </c>
      <c r="G81" s="7">
        <v>50.171171171171174</v>
      </c>
      <c r="H81" s="7">
        <v>21.164375507981237</v>
      </c>
      <c r="I81" s="7">
        <v>22.288873413150625</v>
      </c>
      <c r="J81" s="7">
        <v>45.47879616963064</v>
      </c>
      <c r="M81" t="s">
        <v>86</v>
      </c>
      <c r="N81" s="8">
        <v>1.0180919754780116</v>
      </c>
      <c r="O81" s="8">
        <v>1.0058992610273751</v>
      </c>
      <c r="P81" s="8">
        <v>1.1031772033727216</v>
      </c>
      <c r="Q81" s="8">
        <v>1.0277669980135982</v>
      </c>
      <c r="R81" s="8">
        <v>0.370047741189832</v>
      </c>
      <c r="S81" s="8">
        <v>0.7446662747775546</v>
      </c>
    </row>
    <row r="82" spans="1:19" ht="12.75">
      <c r="A82" t="s">
        <v>87</v>
      </c>
      <c r="B82" s="7">
        <v>30.929090386441576</v>
      </c>
      <c r="C82" s="7">
        <v>30.228680521913947</v>
      </c>
      <c r="D82" s="7">
        <v>45.51225372012963</v>
      </c>
      <c r="E82" s="7">
        <v>28.01406859543521</v>
      </c>
      <c r="F82" s="7">
        <v>26.590283579888926</v>
      </c>
      <c r="G82" s="7">
        <v>37.53729601553456</v>
      </c>
      <c r="H82" s="7">
        <v>31.364937045418195</v>
      </c>
      <c r="I82" s="7">
        <v>30.524314182513276</v>
      </c>
      <c r="J82" s="7">
        <v>48.93482162889836</v>
      </c>
      <c r="M82" t="s">
        <v>87</v>
      </c>
      <c r="N82" s="8">
        <v>0.8931651466371273</v>
      </c>
      <c r="O82" s="8">
        <v>0.8711181329381653</v>
      </c>
      <c r="P82" s="8">
        <v>0.76708762321036</v>
      </c>
      <c r="Q82" s="8">
        <v>0.543440357619628</v>
      </c>
      <c r="R82" s="8">
        <v>2.87032960183917</v>
      </c>
      <c r="S82" s="8">
        <v>1.1388566279581556</v>
      </c>
    </row>
    <row r="83" spans="2:19" ht="12.75">
      <c r="B83" s="7"/>
      <c r="C83" s="7"/>
      <c r="D83" s="7"/>
      <c r="E83" s="7"/>
      <c r="F83" s="7"/>
      <c r="G83" s="7"/>
      <c r="H83" s="7"/>
      <c r="I83" s="7"/>
      <c r="J83" s="7"/>
      <c r="N83" s="8"/>
      <c r="O83" s="8"/>
      <c r="P83" s="8"/>
      <c r="Q83" s="8"/>
      <c r="R83" s="8"/>
      <c r="S83" s="8"/>
    </row>
    <row r="84" spans="1:19" ht="12.75">
      <c r="A84" t="s">
        <v>88</v>
      </c>
      <c r="B84" s="7">
        <v>25.901177046103673</v>
      </c>
      <c r="C84" s="7">
        <v>25.198747407254512</v>
      </c>
      <c r="D84" s="7">
        <v>48.06649221326995</v>
      </c>
      <c r="E84" s="7">
        <v>26.25588966295289</v>
      </c>
      <c r="F84" s="7">
        <v>24.221942113491952</v>
      </c>
      <c r="G84" s="7">
        <v>45.60725022578666</v>
      </c>
      <c r="H84" s="7">
        <v>25.70815489658586</v>
      </c>
      <c r="I84" s="7">
        <v>25.643387815368648</v>
      </c>
      <c r="J84" s="7">
        <v>52.53689172210919</v>
      </c>
      <c r="M84" t="s">
        <v>88</v>
      </c>
      <c r="N84" s="8">
        <v>1.0213058762315055</v>
      </c>
      <c r="O84" s="8">
        <v>0.9445687242219691</v>
      </c>
      <c r="P84" s="8">
        <v>0.8680995150421829</v>
      </c>
      <c r="Q84" s="8">
        <v>0.8365086035230597</v>
      </c>
      <c r="R84" s="8">
        <v>3.340523722651627</v>
      </c>
      <c r="S84" s="8">
        <v>0.9616582979622156</v>
      </c>
    </row>
    <row r="86" spans="1:13" ht="12.75">
      <c r="A86" s="9" t="s">
        <v>89</v>
      </c>
      <c r="M86" s="9" t="s">
        <v>90</v>
      </c>
    </row>
    <row r="87" spans="1:13" ht="12.75">
      <c r="A87" s="9" t="s">
        <v>91</v>
      </c>
      <c r="M87" s="9" t="s">
        <v>92</v>
      </c>
    </row>
    <row r="88" spans="1:13" ht="12.75">
      <c r="A88" s="9" t="s">
        <v>93</v>
      </c>
      <c r="M88" s="9" t="s">
        <v>94</v>
      </c>
    </row>
    <row r="89" spans="1:13" ht="12.75">
      <c r="A89" s="10" t="s">
        <v>95</v>
      </c>
      <c r="M89" s="9" t="s">
        <v>96</v>
      </c>
    </row>
    <row r="90" ht="12.75">
      <c r="M90" s="10" t="s">
        <v>95</v>
      </c>
    </row>
    <row r="91" ht="12.75">
      <c r="A91" s="11" t="s">
        <v>97</v>
      </c>
    </row>
    <row r="92" spans="1:13" ht="12.75">
      <c r="A92" s="11" t="s">
        <v>98</v>
      </c>
      <c r="M92" s="11" t="s">
        <v>99</v>
      </c>
    </row>
    <row r="93" spans="1:13" ht="12.75">
      <c r="A93" s="11" t="s">
        <v>100</v>
      </c>
      <c r="M93" s="11" t="s">
        <v>101</v>
      </c>
    </row>
    <row r="94" ht="12.75">
      <c r="M94" s="11" t="s">
        <v>102</v>
      </c>
    </row>
  </sheetData>
  <mergeCells count="9">
    <mergeCell ref="A1:J1"/>
    <mergeCell ref="A2:J2"/>
    <mergeCell ref="A3:J3"/>
    <mergeCell ref="A4:J4"/>
    <mergeCell ref="B6:D6"/>
    <mergeCell ref="E6:G6"/>
    <mergeCell ref="H6:J6"/>
    <mergeCell ref="N6:P6"/>
    <mergeCell ref="Q6:S6"/>
  </mergeCells>
  <hyperlinks>
    <hyperlink ref="A89" r:id="rId1" display="http://factfinder.census.gov/servlet/DatasetMainPageServlet?_program=ACS&amp;_submenuId=&amp;_lang=en&amp;_ts="/>
    <hyperlink ref="M90" r:id="rId2" display="http://factfinder.census.gov/servlet/DatasetMainPageServlet?_program=ACS&amp;_submenuId=&amp;_lang=en&amp;_ts="/>
  </hyperlink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110"/>
  <sheetViews>
    <sheetView workbookViewId="0" topLeftCell="I1">
      <pane ySplit="7" topLeftCell="A50" activePane="bottomLeft" state="frozen"/>
      <selection pane="topLeft" activeCell="I1" sqref="I1"/>
      <selection pane="bottomLeft" activeCell="A60" sqref="A60"/>
    </sheetView>
  </sheetViews>
  <sheetFormatPr defaultColWidth="9.140625" defaultRowHeight="12.75"/>
  <cols>
    <col min="1" max="1" width="35.57421875" style="0" customWidth="1"/>
    <col min="2" max="2" width="5.00390625" style="0" customWidth="1"/>
    <col min="3" max="3" width="7.28125" style="0" customWidth="1"/>
    <col min="4" max="4" width="6.57421875" style="0" customWidth="1"/>
    <col min="5" max="5" width="7.28125" style="0" customWidth="1"/>
    <col min="6" max="6" width="6.57421875" style="0" customWidth="1"/>
    <col min="7" max="7" width="7.28125" style="0" customWidth="1"/>
    <col min="8" max="8" width="5.00390625" style="0" customWidth="1"/>
    <col min="9" max="9" width="7.28125" style="0" customWidth="1"/>
    <col min="10" max="10" width="6.57421875" style="0" customWidth="1"/>
    <col min="11" max="11" width="7.28125" style="0" customWidth="1"/>
    <col min="12" max="12" width="6.57421875" style="0" customWidth="1"/>
    <col min="13" max="13" width="7.28125" style="0" customWidth="1"/>
    <col min="14" max="14" width="9.7109375" style="0" customWidth="1"/>
    <col min="15" max="15" width="8.00390625" style="0" customWidth="1"/>
    <col min="16" max="16" width="5.140625" style="0" customWidth="1"/>
    <col min="17" max="17" width="7.28125" style="0" customWidth="1"/>
    <col min="18" max="18" width="6.57421875" style="0" customWidth="1"/>
    <col min="19" max="19" width="8.28125" style="0" customWidth="1"/>
    <col min="20" max="20" width="6.57421875" style="0" customWidth="1"/>
    <col min="21" max="21" width="7.28125" style="0" customWidth="1"/>
    <col min="22" max="22" width="9.7109375" style="0" customWidth="1"/>
    <col min="23" max="23" width="8.00390625" style="0" customWidth="1"/>
    <col min="24" max="25" width="7.28125" style="0" customWidth="1"/>
    <col min="26" max="26" width="7.8515625" style="0" customWidth="1"/>
    <col min="27" max="27" width="7.28125" style="0" customWidth="1"/>
    <col min="28" max="28" width="8.28125" style="0" customWidth="1"/>
    <col min="29" max="29" width="7.28125" style="0" customWidth="1"/>
  </cols>
  <sheetData>
    <row r="1" spans="1:29" ht="12.75">
      <c r="A1" s="1" t="s">
        <v>103</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12.75">
      <c r="A2" s="1" t="s">
        <v>104</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2.75">
      <c r="A3" s="1" t="s">
        <v>105</v>
      </c>
      <c r="B3" s="1"/>
      <c r="C3" s="1"/>
      <c r="D3" s="1"/>
      <c r="E3" s="1"/>
      <c r="F3" s="1"/>
      <c r="G3" s="1"/>
      <c r="H3" s="1"/>
      <c r="I3" s="1"/>
      <c r="J3" s="1"/>
      <c r="K3" s="1"/>
      <c r="L3" s="1"/>
      <c r="M3" s="1"/>
      <c r="N3" s="1"/>
      <c r="O3" s="1"/>
      <c r="P3" s="1"/>
      <c r="Q3" s="1"/>
      <c r="R3" s="1"/>
      <c r="S3" s="1"/>
      <c r="T3" s="1"/>
      <c r="U3" s="1"/>
      <c r="V3" s="1"/>
      <c r="W3" s="1"/>
      <c r="X3" s="1"/>
      <c r="Y3" s="1"/>
      <c r="Z3" s="1"/>
      <c r="AA3" s="1"/>
      <c r="AB3" s="1"/>
      <c r="AC3" s="1"/>
    </row>
    <row r="5" spans="2:29" ht="24.75" customHeight="1">
      <c r="B5" s="12" t="s">
        <v>106</v>
      </c>
      <c r="C5" s="12"/>
      <c r="D5" s="12"/>
      <c r="E5" s="12"/>
      <c r="F5" s="12"/>
      <c r="G5" s="12"/>
      <c r="H5" s="13" t="s">
        <v>107</v>
      </c>
      <c r="I5" s="13"/>
      <c r="J5" s="13"/>
      <c r="K5" s="13"/>
      <c r="L5" s="13"/>
      <c r="M5" s="13"/>
      <c r="N5" s="13"/>
      <c r="O5" s="13"/>
      <c r="P5" s="13" t="s">
        <v>108</v>
      </c>
      <c r="Q5" s="13"/>
      <c r="R5" s="13"/>
      <c r="S5" s="13"/>
      <c r="T5" s="13"/>
      <c r="U5" s="13"/>
      <c r="V5" s="13"/>
      <c r="W5" s="13"/>
      <c r="X5" s="4" t="s">
        <v>109</v>
      </c>
      <c r="Y5" s="4"/>
      <c r="Z5" s="4"/>
      <c r="AA5" s="4"/>
      <c r="AB5" s="4"/>
      <c r="AC5" s="4"/>
    </row>
    <row r="6" spans="2:29" ht="25.5" customHeight="1">
      <c r="B6" s="4" t="s">
        <v>7</v>
      </c>
      <c r="C6" s="4"/>
      <c r="D6" s="4"/>
      <c r="E6" s="4" t="s">
        <v>110</v>
      </c>
      <c r="F6" s="4"/>
      <c r="G6" s="4"/>
      <c r="H6" s="14" t="s">
        <v>7</v>
      </c>
      <c r="I6" s="14"/>
      <c r="J6" s="14"/>
      <c r="K6" s="14" t="s">
        <v>111</v>
      </c>
      <c r="L6" s="14"/>
      <c r="M6" s="14"/>
      <c r="N6" s="14" t="s">
        <v>112</v>
      </c>
      <c r="O6" s="14"/>
      <c r="P6" s="4" t="s">
        <v>7</v>
      </c>
      <c r="Q6" s="4"/>
      <c r="R6" s="4"/>
      <c r="S6" s="4" t="s">
        <v>113</v>
      </c>
      <c r="T6" s="4"/>
      <c r="U6" s="4"/>
      <c r="V6" s="4" t="s">
        <v>112</v>
      </c>
      <c r="W6" s="4"/>
      <c r="X6" s="4" t="s">
        <v>7</v>
      </c>
      <c r="Y6" s="4"/>
      <c r="Z6" s="4"/>
      <c r="AA6" s="4" t="s">
        <v>114</v>
      </c>
      <c r="AB6" s="4"/>
      <c r="AC6" s="4"/>
    </row>
    <row r="7" spans="1:29" ht="36.75">
      <c r="A7" s="5" t="s">
        <v>9</v>
      </c>
      <c r="B7" s="4" t="s">
        <v>10</v>
      </c>
      <c r="C7" s="4" t="s">
        <v>11</v>
      </c>
      <c r="D7" s="4" t="s">
        <v>12</v>
      </c>
      <c r="E7" s="4" t="s">
        <v>11</v>
      </c>
      <c r="F7" s="4" t="s">
        <v>12</v>
      </c>
      <c r="G7" s="4" t="s">
        <v>13</v>
      </c>
      <c r="H7" s="4" t="s">
        <v>10</v>
      </c>
      <c r="I7" s="4" t="s">
        <v>11</v>
      </c>
      <c r="J7" s="4" t="s">
        <v>12</v>
      </c>
      <c r="K7" s="4" t="s">
        <v>11</v>
      </c>
      <c r="L7" s="4" t="s">
        <v>12</v>
      </c>
      <c r="M7" s="4" t="s">
        <v>13</v>
      </c>
      <c r="N7" s="4" t="s">
        <v>115</v>
      </c>
      <c r="O7" s="4" t="s">
        <v>116</v>
      </c>
      <c r="P7" s="4" t="s">
        <v>10</v>
      </c>
      <c r="Q7" s="4" t="s">
        <v>11</v>
      </c>
      <c r="R7" s="4" t="s">
        <v>12</v>
      </c>
      <c r="S7" s="4" t="s">
        <v>11</v>
      </c>
      <c r="T7" s="4" t="s">
        <v>12</v>
      </c>
      <c r="U7" s="4" t="s">
        <v>13</v>
      </c>
      <c r="V7" s="4" t="s">
        <v>115</v>
      </c>
      <c r="W7" s="4" t="s">
        <v>116</v>
      </c>
      <c r="X7" s="4" t="s">
        <v>10</v>
      </c>
      <c r="Y7" s="4" t="s">
        <v>11</v>
      </c>
      <c r="Z7" s="4" t="s">
        <v>12</v>
      </c>
      <c r="AA7" s="4" t="s">
        <v>11</v>
      </c>
      <c r="AB7" s="4" t="s">
        <v>12</v>
      </c>
      <c r="AC7" s="4" t="s">
        <v>13</v>
      </c>
    </row>
    <row r="9" spans="1:29" ht="12.75">
      <c r="A9" t="s">
        <v>14</v>
      </c>
      <c r="B9" s="7">
        <v>21.15237020741909</v>
      </c>
      <c r="C9" s="7">
        <v>21.725222788486178</v>
      </c>
      <c r="D9" s="7">
        <v>39.155480984340045</v>
      </c>
      <c r="E9" s="8">
        <v>0.927710843373494</v>
      </c>
      <c r="F9" s="8">
        <v>0.013493372173315876</v>
      </c>
      <c r="G9" s="8">
        <v>0.023337949354574578</v>
      </c>
      <c r="H9" s="7">
        <v>20.466812133271528</v>
      </c>
      <c r="I9" s="7">
        <v>20.76927392410113</v>
      </c>
      <c r="J9" s="7">
        <v>40.345790378006875</v>
      </c>
      <c r="K9" s="8">
        <v>0.906852381544584</v>
      </c>
      <c r="L9" s="8">
        <v>0.02631965721133735</v>
      </c>
      <c r="M9" s="8">
        <v>0.02196696476014969</v>
      </c>
      <c r="N9" s="8">
        <v>0.3573593838705185</v>
      </c>
      <c r="O9" s="8">
        <v>0.3337534289994302</v>
      </c>
      <c r="P9" s="7">
        <v>21.495797653028863</v>
      </c>
      <c r="Q9" s="7">
        <v>22.18812066477914</v>
      </c>
      <c r="R9" s="7">
        <v>36.93509615384615</v>
      </c>
      <c r="S9" s="8">
        <v>0.9381598024557111</v>
      </c>
      <c r="T9" s="8">
        <v>0.007068098409677858</v>
      </c>
      <c r="U9" s="8">
        <v>0.024024738344433874</v>
      </c>
      <c r="V9" s="8">
        <v>0.6426406161294814</v>
      </c>
      <c r="W9" s="8">
        <v>0.6662465710005697</v>
      </c>
      <c r="X9" s="8">
        <v>0.9521308519755095</v>
      </c>
      <c r="Y9" s="8">
        <v>0.9360537666928118</v>
      </c>
      <c r="Z9" s="8">
        <v>1.0923429090303196</v>
      </c>
      <c r="AA9" s="8">
        <v>0.9666289039146878</v>
      </c>
      <c r="AB9" s="8">
        <v>3.723725348150171</v>
      </c>
      <c r="AC9" s="8">
        <v>0.9143477213036563</v>
      </c>
    </row>
    <row r="10" spans="1:29" ht="12.75">
      <c r="A10" t="s">
        <v>15</v>
      </c>
      <c r="B10" s="7">
        <v>19.200938781777104</v>
      </c>
      <c r="C10" s="7">
        <v>19.58392298215237</v>
      </c>
      <c r="D10" s="7">
        <v>35.33069698467622</v>
      </c>
      <c r="E10" s="8">
        <v>0.8783020040505071</v>
      </c>
      <c r="F10" s="8">
        <v>0.036977327396489075</v>
      </c>
      <c r="G10" s="8">
        <v>0.027816162546701467</v>
      </c>
      <c r="H10" s="7">
        <v>17.424361539927578</v>
      </c>
      <c r="I10" s="7">
        <v>16.752707581227437</v>
      </c>
      <c r="J10" s="7">
        <v>31.85062859578095</v>
      </c>
      <c r="K10" s="8">
        <v>0.7258909853249476</v>
      </c>
      <c r="L10" s="8">
        <v>0.11180198208500096</v>
      </c>
      <c r="M10" s="8">
        <v>0.03073184676958262</v>
      </c>
      <c r="N10" s="8">
        <v>0.15896986710005137</v>
      </c>
      <c r="O10" s="8">
        <v>0.1534513390800816</v>
      </c>
      <c r="P10" s="7">
        <v>19.522973614889665</v>
      </c>
      <c r="Q10" s="7">
        <v>19.99513790243391</v>
      </c>
      <c r="R10" s="7">
        <v>38.34286241239395</v>
      </c>
      <c r="S10" s="8">
        <v>0.9059290927149458</v>
      </c>
      <c r="T10" s="8">
        <v>0.02341408645334024</v>
      </c>
      <c r="U10" s="8">
        <v>0.02728764520447381</v>
      </c>
      <c r="V10" s="8">
        <v>0.8410301328999487</v>
      </c>
      <c r="W10" s="8">
        <v>0.8465486609199184</v>
      </c>
      <c r="X10" s="8">
        <v>0.8925055108735316</v>
      </c>
      <c r="Y10" s="8">
        <v>0.8378390618245354</v>
      </c>
      <c r="Z10" s="8">
        <v>0.830679469185523</v>
      </c>
      <c r="AA10" s="8">
        <v>0.8012668885039903</v>
      </c>
      <c r="AB10" s="8">
        <v>4.774988010221998</v>
      </c>
      <c r="AC10" s="8">
        <v>1.1262183504402987</v>
      </c>
    </row>
    <row r="11" spans="1:29" ht="12.75">
      <c r="A11" t="s">
        <v>16</v>
      </c>
      <c r="B11" s="7">
        <v>21.110517986334404</v>
      </c>
      <c r="C11" s="7">
        <v>21.60096152176103</v>
      </c>
      <c r="D11" s="7">
        <v>41.86595224666291</v>
      </c>
      <c r="E11" s="8">
        <v>0.9039546071141479</v>
      </c>
      <c r="F11" s="8">
        <v>0.01670204481511254</v>
      </c>
      <c r="G11" s="8">
        <v>0.03866999095659164</v>
      </c>
      <c r="H11" s="7">
        <v>20.230271244775874</v>
      </c>
      <c r="I11" s="7">
        <v>20.50159090494685</v>
      </c>
      <c r="J11" s="7">
        <v>42.3894466994232</v>
      </c>
      <c r="K11" s="8">
        <v>0.8988445464230107</v>
      </c>
      <c r="L11" s="8">
        <v>0.019179709907399818</v>
      </c>
      <c r="M11" s="8">
        <v>0.036585265918216835</v>
      </c>
      <c r="N11" s="8">
        <v>0.7538019752379589</v>
      </c>
      <c r="O11" s="8">
        <v>0.766366057073955</v>
      </c>
      <c r="P11" s="7">
        <v>23.997903338530186</v>
      </c>
      <c r="Q11" s="7">
        <v>25.121450988978907</v>
      </c>
      <c r="R11" s="7">
        <v>38.025078369905955</v>
      </c>
      <c r="S11" s="8">
        <v>0.9207166281382722</v>
      </c>
      <c r="T11" s="8">
        <v>0.008574807806031934</v>
      </c>
      <c r="U11" s="8">
        <v>0.04550830600505349</v>
      </c>
      <c r="V11" s="8">
        <v>0.24619802476204108</v>
      </c>
      <c r="W11" s="8">
        <v>0.23363394292604503</v>
      </c>
      <c r="X11" s="8">
        <v>0.8430016139074477</v>
      </c>
      <c r="Y11" s="8">
        <v>0.8160989949959957</v>
      </c>
      <c r="Z11" s="8">
        <v>1.1147760508751856</v>
      </c>
      <c r="AA11" s="8">
        <v>0.9762445023291393</v>
      </c>
      <c r="AB11" s="8">
        <v>2.2367509967871095</v>
      </c>
      <c r="AC11" s="8">
        <v>0.8039250222619626</v>
      </c>
    </row>
    <row r="12" spans="1:29" ht="12.75">
      <c r="A12" t="s">
        <v>17</v>
      </c>
      <c r="B12" s="7">
        <v>24.697222762375688</v>
      </c>
      <c r="C12" s="7">
        <v>25.32888102441159</v>
      </c>
      <c r="D12" s="7">
        <v>50.295384085428864</v>
      </c>
      <c r="E12" s="8">
        <v>0.9124986110339464</v>
      </c>
      <c r="F12" s="8">
        <v>0.020160842269014944</v>
      </c>
      <c r="G12" s="8">
        <v>0.028928690482804602</v>
      </c>
      <c r="H12" s="7">
        <v>21.981763469869517</v>
      </c>
      <c r="I12" s="7">
        <v>22.01047752474067</v>
      </c>
      <c r="J12" s="7">
        <v>42.626232446967435</v>
      </c>
      <c r="K12" s="8">
        <v>0.8702690082751823</v>
      </c>
      <c r="L12" s="8">
        <v>0.04341228047420167</v>
      </c>
      <c r="M12" s="8">
        <v>0.019248229526057745</v>
      </c>
      <c r="N12" s="8">
        <v>0.29003300159518475</v>
      </c>
      <c r="O12" s="8">
        <v>0.26771626201455634</v>
      </c>
      <c r="P12" s="7">
        <v>25.689969936363724</v>
      </c>
      <c r="Q12" s="7">
        <v>26.466663941253724</v>
      </c>
      <c r="R12" s="7">
        <v>60.73403822692151</v>
      </c>
      <c r="S12" s="8">
        <v>0.9279373690050549</v>
      </c>
      <c r="T12" s="8">
        <v>0.011660328329049818</v>
      </c>
      <c r="U12" s="8">
        <v>0.032467778799920334</v>
      </c>
      <c r="V12" s="8">
        <v>0.7099669984048153</v>
      </c>
      <c r="W12" s="8">
        <v>0.7322837379854437</v>
      </c>
      <c r="X12" s="8">
        <v>0.8556554766050815</v>
      </c>
      <c r="Y12" s="8">
        <v>0.8316302188139709</v>
      </c>
      <c r="Z12" s="8">
        <v>0.7018507856780805</v>
      </c>
      <c r="AA12" s="8">
        <v>0.9378531755955628</v>
      </c>
      <c r="AB12" s="8">
        <v>3.7230753070689278</v>
      </c>
      <c r="AC12" s="8">
        <v>0.5928409714958688</v>
      </c>
    </row>
    <row r="13" spans="1:29" ht="12.75">
      <c r="A13" t="s">
        <v>18</v>
      </c>
      <c r="B13" s="7">
        <v>29.043193008621746</v>
      </c>
      <c r="C13" s="7">
        <v>29.469249335920047</v>
      </c>
      <c r="D13" s="7">
        <v>52.538446751249516</v>
      </c>
      <c r="E13" s="8">
        <v>0.8756599109222408</v>
      </c>
      <c r="F13" s="8">
        <v>0.04251215625383075</v>
      </c>
      <c r="G13" s="8">
        <v>0.04962509704572386</v>
      </c>
      <c r="H13" s="7">
        <v>24.78982759714435</v>
      </c>
      <c r="I13" s="7">
        <v>22.89829974811083</v>
      </c>
      <c r="J13" s="7">
        <v>48.15276828434723</v>
      </c>
      <c r="K13" s="8">
        <v>0.7594118881357752</v>
      </c>
      <c r="L13" s="8">
        <v>0.12850429665197852</v>
      </c>
      <c r="M13" s="8">
        <v>0.05067170260629395</v>
      </c>
      <c r="N13" s="8">
        <v>0.10900013176044611</v>
      </c>
      <c r="O13" s="8">
        <v>0.10466994238548605</v>
      </c>
      <c r="P13" s="7">
        <v>29.540439257396116</v>
      </c>
      <c r="Q13" s="7">
        <v>30.125274413675328</v>
      </c>
      <c r="R13" s="7">
        <v>54.56826250483321</v>
      </c>
      <c r="S13" s="8">
        <v>0.8892500654624617</v>
      </c>
      <c r="T13" s="8">
        <v>0.03245911234613469</v>
      </c>
      <c r="U13" s="8">
        <v>0.049502742007161794</v>
      </c>
      <c r="V13" s="8">
        <v>0.8909998682395539</v>
      </c>
      <c r="W13" s="8">
        <v>0.895330057614514</v>
      </c>
      <c r="X13" s="8">
        <v>0.8391827684463986</v>
      </c>
      <c r="Y13" s="8">
        <v>0.7601026113048842</v>
      </c>
      <c r="Z13" s="8">
        <v>0.8824317666350886</v>
      </c>
      <c r="AA13" s="8">
        <v>0.8539913772633089</v>
      </c>
      <c r="AB13" s="8">
        <v>3.9589590522884746</v>
      </c>
      <c r="AC13" s="8">
        <v>1.0236140575599435</v>
      </c>
    </row>
    <row r="14" spans="1:29" ht="12.75">
      <c r="A14" t="s">
        <v>19</v>
      </c>
      <c r="B14" s="7">
        <v>22.256291726990106</v>
      </c>
      <c r="C14" s="7">
        <v>22.783427980855272</v>
      </c>
      <c r="D14" s="7">
        <v>37.11631262126262</v>
      </c>
      <c r="E14" s="8">
        <v>0.8711812194804288</v>
      </c>
      <c r="F14" s="8">
        <v>0.037941949817189305</v>
      </c>
      <c r="G14" s="8">
        <v>0.047813916263828776</v>
      </c>
      <c r="H14" s="7">
        <v>21.32355654897272</v>
      </c>
      <c r="I14" s="7">
        <v>21.65697363801499</v>
      </c>
      <c r="J14" s="7">
        <v>36.78058313965772</v>
      </c>
      <c r="K14" s="8">
        <v>0.8513339657704253</v>
      </c>
      <c r="L14" s="8">
        <v>0.049205338462138246</v>
      </c>
      <c r="M14" s="8">
        <v>0.0485841639484867</v>
      </c>
      <c r="N14" s="8">
        <v>0.7142269121389013</v>
      </c>
      <c r="O14" s="8">
        <v>0.7262501816781588</v>
      </c>
      <c r="P14" s="7">
        <v>24.73081060209063</v>
      </c>
      <c r="Q14" s="7">
        <v>25.53734830051798</v>
      </c>
      <c r="R14" s="7">
        <v>42.553464499572286</v>
      </c>
      <c r="S14" s="8">
        <v>0.9238353973025899</v>
      </c>
      <c r="T14" s="8">
        <v>0.00806051245276774</v>
      </c>
      <c r="U14" s="8">
        <v>0.04577047190887277</v>
      </c>
      <c r="V14" s="8">
        <v>0.2857730878610986</v>
      </c>
      <c r="W14" s="8">
        <v>0.2737498183218412</v>
      </c>
      <c r="X14" s="8">
        <v>0.86222634963571</v>
      </c>
      <c r="Y14" s="8">
        <v>0.8480509950821995</v>
      </c>
      <c r="Z14" s="8">
        <v>0.8643381584131044</v>
      </c>
      <c r="AA14" s="8">
        <v>0.9215212669444645</v>
      </c>
      <c r="AB14" s="8">
        <v>6.104492580399475</v>
      </c>
      <c r="AC14" s="8">
        <v>1.0614739573849246</v>
      </c>
    </row>
    <row r="15" spans="1:29" ht="12.75">
      <c r="A15" t="s">
        <v>20</v>
      </c>
      <c r="B15" s="7">
        <v>21.068232814862938</v>
      </c>
      <c r="C15" s="7">
        <v>21.302605505885683</v>
      </c>
      <c r="D15" s="7">
        <v>40.93838862559242</v>
      </c>
      <c r="E15" s="8">
        <v>0.9257344390638051</v>
      </c>
      <c r="F15" s="8">
        <v>0.01727931341344238</v>
      </c>
      <c r="G15" s="8">
        <v>0.02464963667036093</v>
      </c>
      <c r="H15" s="7">
        <v>20.9209631027124</v>
      </c>
      <c r="I15" s="7">
        <v>21.22737748114618</v>
      </c>
      <c r="J15" s="7">
        <v>44.958279845956355</v>
      </c>
      <c r="K15" s="8">
        <v>0.9360637738533387</v>
      </c>
      <c r="L15" s="8">
        <v>0.012046515943463334</v>
      </c>
      <c r="M15" s="8">
        <v>0.025167785234899327</v>
      </c>
      <c r="N15" s="8">
        <v>0.6802982637565994</v>
      </c>
      <c r="O15" s="8">
        <v>0.7060878870102147</v>
      </c>
      <c r="P15" s="7">
        <v>21.42203027770038</v>
      </c>
      <c r="Q15" s="7">
        <v>21.490381641615638</v>
      </c>
      <c r="R15" s="7">
        <v>37.041070317361545</v>
      </c>
      <c r="S15" s="8">
        <v>0.9009194761772081</v>
      </c>
      <c r="T15" s="8">
        <v>0.02985046902572676</v>
      </c>
      <c r="U15" s="8">
        <v>0.02340484814711619</v>
      </c>
      <c r="V15" s="8">
        <v>0.31970173624340065</v>
      </c>
      <c r="W15" s="8">
        <v>0.29391211298978526</v>
      </c>
      <c r="X15" s="8">
        <v>0.9766097251991295</v>
      </c>
      <c r="Y15" s="8">
        <v>0.9877617733898147</v>
      </c>
      <c r="Z15" s="8">
        <v>1.2137413811415685</v>
      </c>
      <c r="AA15" s="8">
        <v>1.0390093661036781</v>
      </c>
      <c r="AB15" s="8">
        <v>0.4035620322441497</v>
      </c>
      <c r="AC15" s="8">
        <v>1.0753235858101629</v>
      </c>
    </row>
    <row r="16" spans="1:29" ht="12.75">
      <c r="A16" t="s">
        <v>21</v>
      </c>
      <c r="B16" s="7">
        <v>27.133869080220183</v>
      </c>
      <c r="C16" s="7">
        <v>26.458238175212745</v>
      </c>
      <c r="D16" s="7">
        <v>51.84359831053395</v>
      </c>
      <c r="E16" s="8">
        <v>0.8410943736726179</v>
      </c>
      <c r="F16" s="8">
        <v>0.0781308488547573</v>
      </c>
      <c r="G16" s="8">
        <v>0.03236054360118051</v>
      </c>
      <c r="H16" s="7">
        <v>27.793166090953754</v>
      </c>
      <c r="I16" s="7">
        <v>24.714437110820693</v>
      </c>
      <c r="J16" s="7">
        <v>47.79641748551771</v>
      </c>
      <c r="K16" s="8">
        <v>0.6935747392153802</v>
      </c>
      <c r="L16" s="8">
        <v>0.19262833573901353</v>
      </c>
      <c r="M16" s="8">
        <v>0.024130432298827373</v>
      </c>
      <c r="N16" s="8">
        <v>0.30007381098849945</v>
      </c>
      <c r="O16" s="8">
        <v>0.2586528572948394</v>
      </c>
      <c r="P16" s="7">
        <v>26.903843164142693</v>
      </c>
      <c r="Q16" s="7">
        <v>26.93100481147131</v>
      </c>
      <c r="R16" s="7">
        <v>58.96714922048998</v>
      </c>
      <c r="S16" s="8">
        <v>0.8925633451725591</v>
      </c>
      <c r="T16" s="8">
        <v>0.038183163850366006</v>
      </c>
      <c r="U16" s="8">
        <v>0.03523199434480981</v>
      </c>
      <c r="V16" s="8">
        <v>0.6999261890115005</v>
      </c>
      <c r="W16" s="8">
        <v>0.7413471427051606</v>
      </c>
      <c r="X16" s="8">
        <v>1.0330556092445686</v>
      </c>
      <c r="Y16" s="8">
        <v>0.9176945785659484</v>
      </c>
      <c r="Z16" s="8">
        <v>0.8105600850194967</v>
      </c>
      <c r="AA16" s="8">
        <v>0.7770594019646768</v>
      </c>
      <c r="AB16" s="8">
        <v>5.044850041601963</v>
      </c>
      <c r="AC16" s="8">
        <v>0.6849011175088969</v>
      </c>
    </row>
    <row r="17" spans="1:29" ht="12.75">
      <c r="A17" t="s">
        <v>22</v>
      </c>
      <c r="B17" s="7">
        <v>22.350961284877894</v>
      </c>
      <c r="C17" s="7">
        <v>22.707912910501435</v>
      </c>
      <c r="D17" s="7">
        <v>53.305145735876216</v>
      </c>
      <c r="E17" s="8">
        <v>0.9442019621288043</v>
      </c>
      <c r="F17" s="8">
        <v>0.00916121630887705</v>
      </c>
      <c r="G17" s="8">
        <v>0.028498997837438683</v>
      </c>
      <c r="H17" s="7">
        <v>21.465567981165393</v>
      </c>
      <c r="I17" s="7">
        <v>21.179060665362034</v>
      </c>
      <c r="J17" s="7">
        <v>55.72473708276178</v>
      </c>
      <c r="K17" s="8">
        <v>0.9254312491510843</v>
      </c>
      <c r="L17" s="8">
        <v>0.024754380404762983</v>
      </c>
      <c r="M17" s="8">
        <v>0.01898175397292525</v>
      </c>
      <c r="N17" s="8">
        <v>0.3289709870788873</v>
      </c>
      <c r="O17" s="8">
        <v>0.2912469012078696</v>
      </c>
      <c r="P17" s="7">
        <v>22.71479469385477</v>
      </c>
      <c r="Q17" s="7">
        <v>23.318682875822102</v>
      </c>
      <c r="R17" s="7">
        <v>44.366554054054056</v>
      </c>
      <c r="S17" s="8">
        <v>0.9519153844722692</v>
      </c>
      <c r="T17" s="8">
        <v>0.002753539600736758</v>
      </c>
      <c r="U17" s="8">
        <v>0.03240990530056373</v>
      </c>
      <c r="V17" s="8">
        <v>0.6710290129211127</v>
      </c>
      <c r="W17" s="8">
        <v>0.7087530987921303</v>
      </c>
      <c r="X17" s="8">
        <v>0.9450038299035411</v>
      </c>
      <c r="Y17" s="8">
        <v>0.9082442939914703</v>
      </c>
      <c r="Z17" s="8">
        <v>1.256007780430039</v>
      </c>
      <c r="AA17" s="8">
        <v>0.9721780572588735</v>
      </c>
      <c r="AB17" s="8">
        <v>8.990021570105442</v>
      </c>
      <c r="AC17" s="8">
        <v>0.5856775512576116</v>
      </c>
    </row>
    <row r="18" spans="1:29" ht="12.75">
      <c r="A18" t="s">
        <v>23</v>
      </c>
      <c r="B18" s="7">
        <v>27.302735240533753</v>
      </c>
      <c r="C18" s="7">
        <v>26.860631758552742</v>
      </c>
      <c r="D18" s="7">
        <v>43.8153141072161</v>
      </c>
      <c r="E18" s="8">
        <v>0.7733984932788419</v>
      </c>
      <c r="F18" s="8">
        <v>0.12484317297749765</v>
      </c>
      <c r="G18" s="8">
        <v>0.03617607957063371</v>
      </c>
      <c r="H18" s="7">
        <v>28.250881423245257</v>
      </c>
      <c r="I18" s="7">
        <v>27.109550250630036</v>
      </c>
      <c r="J18" s="7">
        <v>38.530523255813954</v>
      </c>
      <c r="K18" s="8">
        <v>0.4877748959853029</v>
      </c>
      <c r="L18" s="8">
        <v>0.32528232560652726</v>
      </c>
      <c r="M18" s="8">
        <v>0.028620927216728806</v>
      </c>
      <c r="N18" s="8">
        <v>0.14735091746774537</v>
      </c>
      <c r="O18" s="8">
        <v>0.14580333842138954</v>
      </c>
      <c r="P18" s="7">
        <v>27.140895602229207</v>
      </c>
      <c r="Q18" s="7">
        <v>26.835424000830145</v>
      </c>
      <c r="R18" s="7">
        <v>47.05293085025187</v>
      </c>
      <c r="S18" s="8">
        <v>0.8221517557188545</v>
      </c>
      <c r="T18" s="8">
        <v>0.09063009428241375</v>
      </c>
      <c r="U18" s="8">
        <v>0.037465673039011105</v>
      </c>
      <c r="V18" s="8">
        <v>0.8526490825322546</v>
      </c>
      <c r="W18" s="8">
        <v>0.8541966615786105</v>
      </c>
      <c r="X18" s="8">
        <v>1.040897169985978</v>
      </c>
      <c r="Y18" s="8">
        <v>1.0102150891967054</v>
      </c>
      <c r="Z18" s="8">
        <v>0.8188761583936</v>
      </c>
      <c r="AA18" s="8">
        <v>0.5932905848492817</v>
      </c>
      <c r="AB18" s="8">
        <v>3.5891204591811445</v>
      </c>
      <c r="AC18" s="8">
        <v>0.7639240108385958</v>
      </c>
    </row>
    <row r="19" spans="1:29" ht="12.75">
      <c r="A19" t="s">
        <v>24</v>
      </c>
      <c r="B19" s="7">
        <v>26.39645309329015</v>
      </c>
      <c r="C19" s="7">
        <v>24.133825705911374</v>
      </c>
      <c r="D19" s="7">
        <v>61.90105437860002</v>
      </c>
      <c r="E19" s="8">
        <v>0.8122199515859491</v>
      </c>
      <c r="F19" s="8">
        <v>0.09657353915197628</v>
      </c>
      <c r="G19" s="8">
        <v>0.04353964695927233</v>
      </c>
      <c r="H19" s="7">
        <v>25.378618875588927</v>
      </c>
      <c r="I19" s="7">
        <v>23.04595881229087</v>
      </c>
      <c r="J19" s="7">
        <v>49.52598866197664</v>
      </c>
      <c r="K19" s="8">
        <v>0.788594402916743</v>
      </c>
      <c r="L19" s="8">
        <v>0.12187224266236037</v>
      </c>
      <c r="M19" s="8">
        <v>0.029125809512710807</v>
      </c>
      <c r="N19" s="8">
        <v>0.27744151004843814</v>
      </c>
      <c r="O19" s="8">
        <v>0.2831632713190354</v>
      </c>
      <c r="P19" s="7">
        <v>26.798515732121544</v>
      </c>
      <c r="Q19" s="7">
        <v>24.546313232180523</v>
      </c>
      <c r="R19" s="7">
        <v>68.78204397858038</v>
      </c>
      <c r="S19" s="8">
        <v>0.82155246397017</v>
      </c>
      <c r="T19" s="8">
        <v>0.0865801008144731</v>
      </c>
      <c r="U19" s="8">
        <v>0.04923336939330468</v>
      </c>
      <c r="V19" s="8">
        <v>0.7225584899515618</v>
      </c>
      <c r="W19" s="8">
        <v>0.7168367286809646</v>
      </c>
      <c r="X19" s="8">
        <v>0.9470158395813435</v>
      </c>
      <c r="Y19" s="8">
        <v>0.9388765878729736</v>
      </c>
      <c r="Z19" s="8">
        <v>0.7200424092863492</v>
      </c>
      <c r="AA19" s="8">
        <v>0.9598831937108965</v>
      </c>
      <c r="AB19" s="8">
        <v>1.4076241713267639</v>
      </c>
      <c r="AC19" s="8">
        <v>0.5915867605980197</v>
      </c>
    </row>
    <row r="20" spans="1:29" ht="12.75">
      <c r="A20" t="s">
        <v>25</v>
      </c>
      <c r="B20" s="7">
        <v>19.478097047076353</v>
      </c>
      <c r="C20" s="7">
        <v>19.31475156108235</v>
      </c>
      <c r="D20" s="7">
        <v>34.914800250755114</v>
      </c>
      <c r="E20" s="8">
        <v>0.8919705040868692</v>
      </c>
      <c r="F20" s="8">
        <v>0.0417660416160866</v>
      </c>
      <c r="G20" s="8">
        <v>0.023045467312187297</v>
      </c>
      <c r="H20" s="7">
        <v>19.38792043258438</v>
      </c>
      <c r="I20" s="7">
        <v>17.87967289719626</v>
      </c>
      <c r="J20" s="7">
        <v>34.65811638591118</v>
      </c>
      <c r="K20" s="8">
        <v>0.760302184394948</v>
      </c>
      <c r="L20" s="8">
        <v>0.1274718410213364</v>
      </c>
      <c r="M20" s="8">
        <v>0.026099517832393074</v>
      </c>
      <c r="N20" s="8">
        <v>0.28075579806674184</v>
      </c>
      <c r="O20" s="8">
        <v>0.24386493575736803</v>
      </c>
      <c r="P20" s="7">
        <v>19.50718036213453</v>
      </c>
      <c r="Q20" s="7">
        <v>19.691336190052688</v>
      </c>
      <c r="R20" s="7">
        <v>35.66191219077334</v>
      </c>
      <c r="S20" s="8">
        <v>0.9344355183963333</v>
      </c>
      <c r="T20" s="8">
        <v>0.014124631695585383</v>
      </c>
      <c r="U20" s="8">
        <v>0.02206049006522451</v>
      </c>
      <c r="V20" s="8">
        <v>0.7192442019332582</v>
      </c>
      <c r="W20" s="8">
        <v>0.756135064242632</v>
      </c>
      <c r="X20" s="8">
        <v>0.9938863573650221</v>
      </c>
      <c r="Y20" s="8">
        <v>0.9079969345213044</v>
      </c>
      <c r="Z20" s="8">
        <v>0.971852440231125</v>
      </c>
      <c r="AA20" s="8">
        <v>0.8136486353812505</v>
      </c>
      <c r="AB20" s="8">
        <v>9.024790434796074</v>
      </c>
      <c r="AC20" s="8">
        <v>1.1830887598247677</v>
      </c>
    </row>
    <row r="21" spans="1:29" ht="12.75">
      <c r="A21" t="s">
        <v>26</v>
      </c>
      <c r="B21" s="7">
        <v>23.84938976430143</v>
      </c>
      <c r="C21" s="7">
        <v>24.29903894963743</v>
      </c>
      <c r="D21" s="7">
        <v>45.68597189505321</v>
      </c>
      <c r="E21" s="8">
        <v>0.9009549017701696</v>
      </c>
      <c r="F21" s="8">
        <v>0.02719989748393768</v>
      </c>
      <c r="G21" s="8">
        <v>0.04264358876918862</v>
      </c>
      <c r="H21" s="7">
        <v>23.14888415667701</v>
      </c>
      <c r="I21" s="7">
        <v>23.308999394360367</v>
      </c>
      <c r="J21" s="7">
        <v>46.009408602150536</v>
      </c>
      <c r="K21" s="8">
        <v>0.8941830509304304</v>
      </c>
      <c r="L21" s="8">
        <v>0.03414535641510473</v>
      </c>
      <c r="M21" s="8">
        <v>0.04046041158004883</v>
      </c>
      <c r="N21" s="8">
        <v>0.72872725314594</v>
      </c>
      <c r="O21" s="8">
        <v>0.7221151891686478</v>
      </c>
      <c r="P21" s="7">
        <v>25.669733013182373</v>
      </c>
      <c r="Q21" s="7">
        <v>26.80351423872587</v>
      </c>
      <c r="R21" s="7">
        <v>42.54995655951347</v>
      </c>
      <c r="S21" s="8">
        <v>0.9185523240097317</v>
      </c>
      <c r="T21" s="8">
        <v>0.009151334934088127</v>
      </c>
      <c r="U21" s="8">
        <v>0.04831682223671029</v>
      </c>
      <c r="V21" s="8">
        <v>0.27127274685406</v>
      </c>
      <c r="W21" s="8">
        <v>0.27788481083135225</v>
      </c>
      <c r="X21" s="8">
        <v>0.9017968416262525</v>
      </c>
      <c r="Y21" s="8">
        <v>0.8696247509471497</v>
      </c>
      <c r="Z21" s="8">
        <v>1.0813033037483464</v>
      </c>
      <c r="AA21" s="8">
        <v>0.9734699129899069</v>
      </c>
      <c r="AB21" s="8">
        <v>3.7311885818882553</v>
      </c>
      <c r="AC21" s="8">
        <v>0.837398026340145</v>
      </c>
    </row>
    <row r="22" spans="1:29" ht="12.75">
      <c r="A22" t="s">
        <v>27</v>
      </c>
      <c r="B22" s="7">
        <v>29.74074312962034</v>
      </c>
      <c r="C22" s="7">
        <v>28.690277530334722</v>
      </c>
      <c r="D22" s="7">
        <v>49.51627552359565</v>
      </c>
      <c r="E22" s="8">
        <v>0.7947456088776325</v>
      </c>
      <c r="F22" s="8">
        <v>0.12335795459217656</v>
      </c>
      <c r="G22" s="8">
        <v>0.035597180307378566</v>
      </c>
      <c r="H22" s="7">
        <v>32.8172049177807</v>
      </c>
      <c r="I22" s="7">
        <v>31.678583536840545</v>
      </c>
      <c r="J22" s="7">
        <v>44.41751576515139</v>
      </c>
      <c r="K22" s="8">
        <v>0.6276412789687655</v>
      </c>
      <c r="L22" s="8">
        <v>0.2590097110458887</v>
      </c>
      <c r="M22" s="8">
        <v>0.03377877966490533</v>
      </c>
      <c r="N22" s="8">
        <v>0.3247960441653323</v>
      </c>
      <c r="O22" s="8">
        <v>0.3091524373196063</v>
      </c>
      <c r="P22" s="7">
        <v>28.364034704334323</v>
      </c>
      <c r="Q22" s="7">
        <v>27.72501541076919</v>
      </c>
      <c r="R22" s="7">
        <v>58.948652643952485</v>
      </c>
      <c r="S22" s="8">
        <v>0.8695243497586878</v>
      </c>
      <c r="T22" s="8">
        <v>0.06265415624389745</v>
      </c>
      <c r="U22" s="8">
        <v>0.03641090973339409</v>
      </c>
      <c r="V22" s="8">
        <v>0.6752039558346676</v>
      </c>
      <c r="W22" s="8">
        <v>0.6908475626803937</v>
      </c>
      <c r="X22" s="8">
        <v>1.1570005910606889</v>
      </c>
      <c r="Y22" s="8">
        <v>1.1425993121192524</v>
      </c>
      <c r="Z22" s="8">
        <v>0.7534950125735939</v>
      </c>
      <c r="AA22" s="8">
        <v>0.7218213948153952</v>
      </c>
      <c r="AB22" s="8">
        <v>4.133958967344906</v>
      </c>
      <c r="AC22" s="8">
        <v>0.9277104008726617</v>
      </c>
    </row>
    <row r="23" spans="1:29" ht="12.75">
      <c r="A23" t="s">
        <v>28</v>
      </c>
      <c r="B23" s="7">
        <v>21.621443388131002</v>
      </c>
      <c r="C23" s="7">
        <v>22.026704641545976</v>
      </c>
      <c r="D23" s="7">
        <v>37.44663951120163</v>
      </c>
      <c r="E23" s="8">
        <v>0.9029263711241292</v>
      </c>
      <c r="F23" s="8">
        <v>0.033175899837161064</v>
      </c>
      <c r="G23" s="8">
        <v>0.03388266136933358</v>
      </c>
      <c r="H23" s="7">
        <v>20.777558601845172</v>
      </c>
      <c r="I23" s="7">
        <v>20.453135332788733</v>
      </c>
      <c r="J23" s="7">
        <v>35.71515151515152</v>
      </c>
      <c r="K23" s="8">
        <v>0.7892482691923921</v>
      </c>
      <c r="L23" s="8">
        <v>0.10764779024607402</v>
      </c>
      <c r="M23" s="8">
        <v>0.0345393979399168</v>
      </c>
      <c r="N23" s="8">
        <v>0.1951675117208521</v>
      </c>
      <c r="O23" s="8">
        <v>0.1760633517794039</v>
      </c>
      <c r="P23" s="7">
        <v>21.801769368666037</v>
      </c>
      <c r="Q23" s="7">
        <v>22.31291999582547</v>
      </c>
      <c r="R23" s="7">
        <v>39.75391923990499</v>
      </c>
      <c r="S23" s="8">
        <v>0.9272177382981062</v>
      </c>
      <c r="T23" s="8">
        <v>0.017262333342627386</v>
      </c>
      <c r="U23" s="8">
        <v>0.03374232625728011</v>
      </c>
      <c r="V23" s="8">
        <v>0.8048324882791479</v>
      </c>
      <c r="W23" s="8">
        <v>0.8239366482205961</v>
      </c>
      <c r="X23" s="8">
        <v>0.9530216676682728</v>
      </c>
      <c r="Y23" s="8">
        <v>0.9166498753464501</v>
      </c>
      <c r="Z23" s="8">
        <v>0.8984057974163374</v>
      </c>
      <c r="AA23" s="8">
        <v>0.851200571983281</v>
      </c>
      <c r="AB23" s="8">
        <v>6.235993020726227</v>
      </c>
      <c r="AC23" s="8">
        <v>1.0236223097530128</v>
      </c>
    </row>
    <row r="24" spans="1:29" ht="12.75">
      <c r="A24" t="s">
        <v>29</v>
      </c>
      <c r="B24" s="7">
        <v>22.945618818592557</v>
      </c>
      <c r="C24" s="7">
        <v>22.661103886207048</v>
      </c>
      <c r="D24" s="7">
        <v>43.91201550387597</v>
      </c>
      <c r="E24" s="8">
        <v>0.8894980374070968</v>
      </c>
      <c r="F24" s="8">
        <v>0.049033147421261886</v>
      </c>
      <c r="G24" s="8">
        <v>0.02949084081078273</v>
      </c>
      <c r="H24" s="7">
        <v>23.375583722481654</v>
      </c>
      <c r="I24" s="7">
        <v>21.146854779534387</v>
      </c>
      <c r="J24" s="7">
        <v>43.83033483258371</v>
      </c>
      <c r="K24" s="8">
        <v>0.7921320484283252</v>
      </c>
      <c r="L24" s="8">
        <v>0.13216731946710347</v>
      </c>
      <c r="M24" s="8">
        <v>0.018923506760282434</v>
      </c>
      <c r="N24" s="8">
        <v>0.23480719517137144</v>
      </c>
      <c r="O24" s="8">
        <v>0.19182350094138576</v>
      </c>
      <c r="P24" s="7">
        <v>22.84356515427294</v>
      </c>
      <c r="Q24" s="7">
        <v>22.973069080377037</v>
      </c>
      <c r="R24" s="7">
        <v>43.99946495452114</v>
      </c>
      <c r="S24" s="8">
        <v>0.9126081932954255</v>
      </c>
      <c r="T24" s="8">
        <v>0.029300962745918795</v>
      </c>
      <c r="U24" s="8">
        <v>0.031999034275385155</v>
      </c>
      <c r="V24" s="8">
        <v>0.7651928048286285</v>
      </c>
      <c r="W24" s="8">
        <v>0.8081764990586142</v>
      </c>
      <c r="X24" s="8">
        <v>1.0232896469800468</v>
      </c>
      <c r="Y24" s="8">
        <v>0.9205062982898288</v>
      </c>
      <c r="Z24" s="8">
        <v>0.9961560868498687</v>
      </c>
      <c r="AA24" s="8">
        <v>0.8679870006074991</v>
      </c>
      <c r="AB24" s="8">
        <v>4.51068180295586</v>
      </c>
      <c r="AC24" s="8">
        <v>0.5913774333758284</v>
      </c>
    </row>
    <row r="25" spans="1:29" ht="12.75">
      <c r="A25" t="s">
        <v>30</v>
      </c>
      <c r="B25" s="7">
        <v>19.411262228385727</v>
      </c>
      <c r="C25" s="7">
        <v>20.5056005645865</v>
      </c>
      <c r="D25" s="7">
        <v>42.32011331444759</v>
      </c>
      <c r="E25" s="8">
        <v>0.875978479711949</v>
      </c>
      <c r="F25" s="8">
        <v>0.014745073140575266</v>
      </c>
      <c r="G25" s="8">
        <v>0.045087342628716554</v>
      </c>
      <c r="H25" s="7">
        <v>19.64423614417921</v>
      </c>
      <c r="I25" s="7">
        <v>20.42453074545423</v>
      </c>
      <c r="J25" s="7">
        <v>41.24277456647399</v>
      </c>
      <c r="K25" s="8">
        <v>0.8992205130328564</v>
      </c>
      <c r="L25" s="8">
        <v>0.01522225212728515</v>
      </c>
      <c r="M25" s="8">
        <v>0.04600318833978593</v>
      </c>
      <c r="N25" s="8">
        <v>0.8076416228259813</v>
      </c>
      <c r="O25" s="8">
        <v>0.8070275102129473</v>
      </c>
      <c r="P25" s="7">
        <v>18.436945322308326</v>
      </c>
      <c r="Q25" s="7">
        <v>20.897075990883316</v>
      </c>
      <c r="R25" s="7">
        <v>47.69949066213922</v>
      </c>
      <c r="S25" s="8">
        <v>0.7787783020909996</v>
      </c>
      <c r="T25" s="8">
        <v>0.012749469674011861</v>
      </c>
      <c r="U25" s="8">
        <v>0.04125719728126759</v>
      </c>
      <c r="V25" s="8">
        <v>0.19235837717401874</v>
      </c>
      <c r="W25" s="8">
        <v>0.19297248978705275</v>
      </c>
      <c r="X25" s="8">
        <v>1.0654821501482725</v>
      </c>
      <c r="Y25" s="8">
        <v>0.9773870159808367</v>
      </c>
      <c r="Z25" s="8">
        <v>0.8646376301709621</v>
      </c>
      <c r="AA25" s="8">
        <v>1.1546553243952389</v>
      </c>
      <c r="AB25" s="8">
        <v>1.1939517890939209</v>
      </c>
      <c r="AC25" s="8">
        <v>1.1150342575663328</v>
      </c>
    </row>
    <row r="26" spans="1:29" ht="12.75">
      <c r="A26" t="s">
        <v>31</v>
      </c>
      <c r="B26" s="7">
        <v>20.122189138272876</v>
      </c>
      <c r="C26" s="7">
        <v>20.67225574153367</v>
      </c>
      <c r="D26" s="7">
        <v>35.85321379729525</v>
      </c>
      <c r="E26" s="8">
        <v>0.906319896702816</v>
      </c>
      <c r="F26" s="8">
        <v>0.023217171040098218</v>
      </c>
      <c r="G26" s="8">
        <v>0.038611203228742584</v>
      </c>
      <c r="H26" s="7">
        <v>19.986184997909856</v>
      </c>
      <c r="I26" s="7">
        <v>20.3114422310757</v>
      </c>
      <c r="J26" s="7">
        <v>35.17850997935306</v>
      </c>
      <c r="K26" s="8">
        <v>0.8983330374680036</v>
      </c>
      <c r="L26" s="8">
        <v>0.033281986382559595</v>
      </c>
      <c r="M26" s="8">
        <v>0.03073945335539916</v>
      </c>
      <c r="N26" s="8">
        <v>0.6181491763645304</v>
      </c>
      <c r="O26" s="8">
        <v>0.6160752714726199</v>
      </c>
      <c r="P26" s="7">
        <v>20.340431886055594</v>
      </c>
      <c r="Q26" s="7">
        <v>21.23814046488378</v>
      </c>
      <c r="R26" s="7">
        <v>40.95253576072822</v>
      </c>
      <c r="S26" s="8">
        <v>0.9191362278888123</v>
      </c>
      <c r="T26" s="8">
        <v>0.007066390994716287</v>
      </c>
      <c r="U26" s="8">
        <v>0.05124282104295888</v>
      </c>
      <c r="V26" s="8">
        <v>0.38185082363546957</v>
      </c>
      <c r="W26" s="8">
        <v>0.3839247285273801</v>
      </c>
      <c r="X26" s="8">
        <v>0.9825841019438436</v>
      </c>
      <c r="Y26" s="8">
        <v>0.9563663195777271</v>
      </c>
      <c r="Z26" s="8">
        <v>0.85900688018171</v>
      </c>
      <c r="AA26" s="8">
        <v>0.9773665863779605</v>
      </c>
      <c r="AB26" s="8">
        <v>4.709898788143105</v>
      </c>
      <c r="AC26" s="8">
        <v>0.5998782410833522</v>
      </c>
    </row>
    <row r="27" spans="1:29" ht="12.75">
      <c r="A27" t="s">
        <v>32</v>
      </c>
      <c r="B27" s="7">
        <v>24.731696932596893</v>
      </c>
      <c r="C27" s="7">
        <v>25.2988060868076</v>
      </c>
      <c r="D27" s="7">
        <v>48.538730343622596</v>
      </c>
      <c r="E27" s="8">
        <v>0.9146158204616559</v>
      </c>
      <c r="F27" s="8">
        <v>0.019951855255274518</v>
      </c>
      <c r="G27" s="8">
        <v>0.036948000607968004</v>
      </c>
      <c r="H27" s="7">
        <v>24.351379691600663</v>
      </c>
      <c r="I27" s="7">
        <v>24.59744134704278</v>
      </c>
      <c r="J27" s="7">
        <v>49.00003514814945</v>
      </c>
      <c r="K27" s="8">
        <v>0.9076031571782129</v>
      </c>
      <c r="L27" s="8">
        <v>0.02798631522205303</v>
      </c>
      <c r="M27" s="8">
        <v>0.03360895687996506</v>
      </c>
      <c r="N27" s="8">
        <v>0.48563930686573614</v>
      </c>
      <c r="O27" s="8">
        <v>0.4725250054731065</v>
      </c>
      <c r="P27" s="7">
        <v>25.072394422047452</v>
      </c>
      <c r="Q27" s="7">
        <v>25.918035171253653</v>
      </c>
      <c r="R27" s="7">
        <v>47.631960757219844</v>
      </c>
      <c r="S27" s="8">
        <v>0.9208979358050801</v>
      </c>
      <c r="T27" s="8">
        <v>0.012754389443306237</v>
      </c>
      <c r="U27" s="8">
        <v>0.039939197673650124</v>
      </c>
      <c r="V27" s="8">
        <v>0.5143606931342638</v>
      </c>
      <c r="W27" s="8">
        <v>0.5274749945268935</v>
      </c>
      <c r="X27" s="8">
        <v>0.9712426855485026</v>
      </c>
      <c r="Y27" s="8">
        <v>0.9490473017925534</v>
      </c>
      <c r="Z27" s="8">
        <v>1.0287217735566814</v>
      </c>
      <c r="AA27" s="8">
        <v>0.9855632441881365</v>
      </c>
      <c r="AB27" s="8">
        <v>2.1942497009718345</v>
      </c>
      <c r="AC27" s="8">
        <v>0.841503055584378</v>
      </c>
    </row>
    <row r="28" spans="1:29" ht="12.75">
      <c r="A28" t="s">
        <v>33</v>
      </c>
      <c r="B28" s="7">
        <v>19.573785312183425</v>
      </c>
      <c r="C28" s="7">
        <v>19.86324703134125</v>
      </c>
      <c r="D28" s="7">
        <v>37.61513907888737</v>
      </c>
      <c r="E28" s="8">
        <v>0.9222266391392996</v>
      </c>
      <c r="F28" s="8">
        <v>0.021091135247425723</v>
      </c>
      <c r="G28" s="8">
        <v>0.022770988548786272</v>
      </c>
      <c r="H28" s="7">
        <v>19.770326218859303</v>
      </c>
      <c r="I28" s="7">
        <v>19.002586859594516</v>
      </c>
      <c r="J28" s="7">
        <v>39.248366013071895</v>
      </c>
      <c r="K28" s="8">
        <v>0.848525947605111</v>
      </c>
      <c r="L28" s="8">
        <v>0.07099007780712399</v>
      </c>
      <c r="M28" s="8">
        <v>0.014312227853522735</v>
      </c>
      <c r="N28" s="8">
        <v>0.21336182771078208</v>
      </c>
      <c r="O28" s="8">
        <v>0.17964171678442736</v>
      </c>
      <c r="P28" s="7">
        <v>19.530746865914278</v>
      </c>
      <c r="Q28" s="7">
        <v>20.033670103779713</v>
      </c>
      <c r="R28" s="7">
        <v>35.11726259131103</v>
      </c>
      <c r="S28" s="8">
        <v>0.9383655860193203</v>
      </c>
      <c r="T28" s="8">
        <v>0.010164285490980711</v>
      </c>
      <c r="U28" s="8">
        <v>0.024623284459311594</v>
      </c>
      <c r="V28" s="8">
        <v>0.786638172289218</v>
      </c>
      <c r="W28" s="8">
        <v>0.8203582832155726</v>
      </c>
      <c r="X28" s="8">
        <v>1.0122667788687154</v>
      </c>
      <c r="Y28" s="8">
        <v>0.9485324836216273</v>
      </c>
      <c r="Z28" s="8">
        <v>1.1176373987300197</v>
      </c>
      <c r="AA28" s="8">
        <v>0.9042594488195994</v>
      </c>
      <c r="AB28" s="8">
        <v>6.984266416967244</v>
      </c>
      <c r="AC28" s="8">
        <v>0.5812477160458743</v>
      </c>
    </row>
    <row r="29" spans="1:29" ht="12.75">
      <c r="A29" t="s">
        <v>34</v>
      </c>
      <c r="B29" s="7">
        <v>24.06702327753975</v>
      </c>
      <c r="C29" s="7">
        <v>24.511880373680956</v>
      </c>
      <c r="D29" s="7">
        <v>43.72465808915723</v>
      </c>
      <c r="E29" s="8">
        <v>0.8558584222222861</v>
      </c>
      <c r="F29" s="8">
        <v>0.049723142204100734</v>
      </c>
      <c r="G29" s="8">
        <v>0.049905380143545945</v>
      </c>
      <c r="H29" s="7">
        <v>23.824843880365997</v>
      </c>
      <c r="I29" s="7">
        <v>24.075828853046595</v>
      </c>
      <c r="J29" s="7">
        <v>40.62468631246863</v>
      </c>
      <c r="K29" s="8">
        <v>0.8299731104701833</v>
      </c>
      <c r="L29" s="8">
        <v>0.06482770481478296</v>
      </c>
      <c r="M29" s="8">
        <v>0.043334673549022845</v>
      </c>
      <c r="N29" s="8">
        <v>0.42319399129534</v>
      </c>
      <c r="O29" s="8">
        <v>0.4127008334028715</v>
      </c>
      <c r="P29" s="7">
        <v>24.237205094118377</v>
      </c>
      <c r="Q29" s="7">
        <v>24.802846455103964</v>
      </c>
      <c r="R29" s="7">
        <v>47.335574393452205</v>
      </c>
      <c r="S29" s="8">
        <v>0.8740482824171911</v>
      </c>
      <c r="T29" s="8">
        <v>0.03910901922869639</v>
      </c>
      <c r="U29" s="8">
        <v>0.054522679540235895</v>
      </c>
      <c r="V29" s="8">
        <v>0.57680600870466</v>
      </c>
      <c r="W29" s="8">
        <v>0.5872991665971286</v>
      </c>
      <c r="X29" s="8">
        <v>0.9829864370850067</v>
      </c>
      <c r="Y29" s="8">
        <v>0.9706881384209931</v>
      </c>
      <c r="Z29" s="8">
        <v>0.8582273867598431</v>
      </c>
      <c r="AA29" s="8">
        <v>0.9495735271910638</v>
      </c>
      <c r="AB29" s="8">
        <v>1.6576152021530468</v>
      </c>
      <c r="AC29" s="8">
        <v>0.7948008776245731</v>
      </c>
    </row>
    <row r="30" spans="1:29" ht="12.75">
      <c r="A30" t="s">
        <v>35</v>
      </c>
      <c r="B30" s="7">
        <v>24.485873165595454</v>
      </c>
      <c r="C30" s="7">
        <v>24.85910278674424</v>
      </c>
      <c r="D30" s="7">
        <v>53.04825583479726</v>
      </c>
      <c r="E30" s="8">
        <v>0.9315795438758125</v>
      </c>
      <c r="F30" s="8">
        <v>0.01699619530909153</v>
      </c>
      <c r="G30" s="8">
        <v>0.026790654255721053</v>
      </c>
      <c r="H30" s="7">
        <v>25.54603613762211</v>
      </c>
      <c r="I30" s="7">
        <v>24.134889132220092</v>
      </c>
      <c r="J30" s="7">
        <v>55.23190159306312</v>
      </c>
      <c r="K30" s="8">
        <v>0.8493077432779605</v>
      </c>
      <c r="L30" s="8">
        <v>0.07686316450251676</v>
      </c>
      <c r="M30" s="8">
        <v>0.027143903374678865</v>
      </c>
      <c r="N30" s="8">
        <v>0.2167346330513776</v>
      </c>
      <c r="O30" s="8">
        <v>0.1572506050701589</v>
      </c>
      <c r="P30" s="7">
        <v>24.288054846380824</v>
      </c>
      <c r="Q30" s="7">
        <v>24.980304123573585</v>
      </c>
      <c r="R30" s="7">
        <v>47.672210500186175</v>
      </c>
      <c r="S30" s="8">
        <v>0.946930833953334</v>
      </c>
      <c r="T30" s="8">
        <v>0.00582547577369939</v>
      </c>
      <c r="U30" s="8">
        <v>0.026724740666188018</v>
      </c>
      <c r="V30" s="8">
        <v>0.7832653669486224</v>
      </c>
      <c r="W30" s="8">
        <v>0.8427493949298411</v>
      </c>
      <c r="X30" s="8">
        <v>1.0517942379164522</v>
      </c>
      <c r="Y30" s="8">
        <v>0.9661567374371681</v>
      </c>
      <c r="Z30" s="8">
        <v>1.1585764749223748</v>
      </c>
      <c r="AA30" s="8">
        <v>0.8969057853277334</v>
      </c>
      <c r="AB30" s="8">
        <v>13.194315363825785</v>
      </c>
      <c r="AC30" s="8">
        <v>1.0156844443778332</v>
      </c>
    </row>
    <row r="31" spans="1:29" ht="12.75">
      <c r="A31" t="s">
        <v>36</v>
      </c>
      <c r="B31" s="7">
        <v>20.70408747601065</v>
      </c>
      <c r="C31" s="7">
        <v>21.248328545424744</v>
      </c>
      <c r="D31" s="7">
        <v>42.69652305366591</v>
      </c>
      <c r="E31" s="8">
        <v>0.8970237726738067</v>
      </c>
      <c r="F31" s="8">
        <v>0.020476072556181515</v>
      </c>
      <c r="G31" s="8">
        <v>0.030973348603974493</v>
      </c>
      <c r="H31" s="7">
        <v>20.767973426008812</v>
      </c>
      <c r="I31" s="7">
        <v>20.974845502292702</v>
      </c>
      <c r="J31" s="7">
        <v>43.731314679954004</v>
      </c>
      <c r="K31" s="8">
        <v>0.9081538623558528</v>
      </c>
      <c r="L31" s="8">
        <v>0.022896810770013865</v>
      </c>
      <c r="M31" s="8">
        <v>0.023190809681779088</v>
      </c>
      <c r="N31" s="8">
        <v>0.8616519817383466</v>
      </c>
      <c r="O31" s="8">
        <v>0.8817711880146103</v>
      </c>
      <c r="P31" s="7">
        <v>20.22761487105642</v>
      </c>
      <c r="Q31" s="7">
        <v>23.523901419209583</v>
      </c>
      <c r="R31" s="7">
        <v>-30.27027027027027</v>
      </c>
      <c r="S31" s="8">
        <v>0.8140136143474277</v>
      </c>
      <c r="T31" s="8">
        <v>0.002421782955884278</v>
      </c>
      <c r="U31" s="8">
        <v>0.08901688702709779</v>
      </c>
      <c r="V31" s="8">
        <v>0.13834801826165344</v>
      </c>
      <c r="W31" s="8">
        <v>0.11822881198538972</v>
      </c>
      <c r="X31" s="8">
        <v>1.0267139036607618</v>
      </c>
      <c r="Y31" s="8">
        <v>0.8916397466775929</v>
      </c>
      <c r="Z31" s="8">
        <v>-1.4446952171056233</v>
      </c>
      <c r="AA31" s="8">
        <v>1.1156494760642237</v>
      </c>
      <c r="AB31" s="8">
        <v>9.454526349845185</v>
      </c>
      <c r="AC31" s="8">
        <v>0.26052146346928007</v>
      </c>
    </row>
    <row r="32" spans="1:29" ht="12.75">
      <c r="A32" t="s">
        <v>37</v>
      </c>
      <c r="B32" s="7">
        <v>19.313248024545555</v>
      </c>
      <c r="C32" s="7">
        <v>19.710315654199352</v>
      </c>
      <c r="D32" s="7">
        <v>39.380328550634225</v>
      </c>
      <c r="E32" s="8">
        <v>0.9095247951493309</v>
      </c>
      <c r="F32" s="8">
        <v>0.01951712466365529</v>
      </c>
      <c r="G32" s="8">
        <v>0.03448471787629008</v>
      </c>
      <c r="H32" s="7">
        <v>19.406618374274945</v>
      </c>
      <c r="I32" s="7">
        <v>19.814592416865345</v>
      </c>
      <c r="J32" s="7">
        <v>37.763881940970485</v>
      </c>
      <c r="K32" s="8">
        <v>0.9036540055064018</v>
      </c>
      <c r="L32" s="8">
        <v>0.021373392852369624</v>
      </c>
      <c r="M32" s="8">
        <v>0.03334848039346716</v>
      </c>
      <c r="N32" s="8">
        <v>0.7762402892211795</v>
      </c>
      <c r="O32" s="8">
        <v>0.759154866699946</v>
      </c>
      <c r="P32" s="7">
        <v>19.018940415206256</v>
      </c>
      <c r="Q32" s="7">
        <v>19.39026383164164</v>
      </c>
      <c r="R32" s="7">
        <v>47.348951911220716</v>
      </c>
      <c r="S32" s="8">
        <v>0.9280297923968724</v>
      </c>
      <c r="T32" s="8">
        <v>0.01366608250202211</v>
      </c>
      <c r="U32" s="8">
        <v>0.03806619034780264</v>
      </c>
      <c r="V32" s="8">
        <v>0.2237597107788205</v>
      </c>
      <c r="W32" s="8">
        <v>0.24084513330005397</v>
      </c>
      <c r="X32" s="8">
        <v>1.0203837832500242</v>
      </c>
      <c r="Y32" s="8">
        <v>1.0218835900794332</v>
      </c>
      <c r="Z32" s="8">
        <v>0.7975653191178923</v>
      </c>
      <c r="AA32" s="8">
        <v>0.9737338315103937</v>
      </c>
      <c r="AB32" s="8">
        <v>1.563973644181286</v>
      </c>
      <c r="AC32" s="8">
        <v>0.8760656133111622</v>
      </c>
    </row>
    <row r="33" spans="1:29" ht="12.75">
      <c r="A33" t="s">
        <v>38</v>
      </c>
      <c r="B33" s="7">
        <v>18.769424011312182</v>
      </c>
      <c r="C33" s="7">
        <v>19.277389660557244</v>
      </c>
      <c r="D33" s="7">
        <v>38.85408610466615</v>
      </c>
      <c r="E33" s="8">
        <v>0.9151285406982866</v>
      </c>
      <c r="F33" s="8">
        <v>0.014587752154880635</v>
      </c>
      <c r="G33" s="8">
        <v>0.03535809377679498</v>
      </c>
      <c r="H33" s="7">
        <v>17.91693045129782</v>
      </c>
      <c r="I33" s="7">
        <v>18.164778407197602</v>
      </c>
      <c r="J33" s="7">
        <v>38.76570583887657</v>
      </c>
      <c r="K33" s="8">
        <v>0.8820882698742878</v>
      </c>
      <c r="L33" s="8">
        <v>0.03059148051008411</v>
      </c>
      <c r="M33" s="8">
        <v>0.03458216514425251</v>
      </c>
      <c r="N33" s="8">
        <v>0.3489548705142134</v>
      </c>
      <c r="O33" s="8">
        <v>0.33265640747927855</v>
      </c>
      <c r="P33" s="7">
        <v>19.194373689786534</v>
      </c>
      <c r="Q33" s="7">
        <v>19.802527311661443</v>
      </c>
      <c r="R33" s="7">
        <v>39.05797101449275</v>
      </c>
      <c r="S33" s="8">
        <v>0.9315984040754683</v>
      </c>
      <c r="T33" s="8">
        <v>0.006610238261614408</v>
      </c>
      <c r="U33" s="8">
        <v>0.035744877487996755</v>
      </c>
      <c r="V33" s="8">
        <v>0.6510451294857865</v>
      </c>
      <c r="W33" s="8">
        <v>0.6673435925207215</v>
      </c>
      <c r="X33" s="8">
        <v>0.9334469955032473</v>
      </c>
      <c r="Y33" s="8">
        <v>0.917295965374107</v>
      </c>
      <c r="Z33" s="8">
        <v>0.9925171439267101</v>
      </c>
      <c r="AA33" s="8">
        <v>0.9468546382383349</v>
      </c>
      <c r="AB33" s="8">
        <v>4.627893776193901</v>
      </c>
      <c r="AC33" s="8">
        <v>0.9674719169443318</v>
      </c>
    </row>
    <row r="34" spans="1:29" ht="12.75">
      <c r="A34" t="s">
        <v>39</v>
      </c>
      <c r="B34" s="7">
        <v>21.036899433254945</v>
      </c>
      <c r="C34" s="7">
        <v>21.41023531784361</v>
      </c>
      <c r="D34" s="7">
        <v>37.29228707564026</v>
      </c>
      <c r="E34" s="8">
        <v>0.9015576517759527</v>
      </c>
      <c r="F34" s="8">
        <v>0.032133894416520536</v>
      </c>
      <c r="G34" s="8">
        <v>0.028980791911981073</v>
      </c>
      <c r="H34" s="7">
        <v>19.922642739886214</v>
      </c>
      <c r="I34" s="7">
        <v>18.070758711539064</v>
      </c>
      <c r="J34" s="7">
        <v>36.14087028366841</v>
      </c>
      <c r="K34" s="8">
        <v>0.7169713733162427</v>
      </c>
      <c r="L34" s="8">
        <v>0.16330477411230296</v>
      </c>
      <c r="M34" s="8">
        <v>0.03620499673930153</v>
      </c>
      <c r="N34" s="8">
        <v>0.1368374073373589</v>
      </c>
      <c r="O34" s="8">
        <v>0.10638491295475369</v>
      </c>
      <c r="P34" s="7">
        <v>21.169551738539134</v>
      </c>
      <c r="Q34" s="7">
        <v>21.71887908768614</v>
      </c>
      <c r="R34" s="7">
        <v>38.64748784440843</v>
      </c>
      <c r="S34" s="8">
        <v>0.9235326558367155</v>
      </c>
      <c r="T34" s="8">
        <v>0.016517995780816638</v>
      </c>
      <c r="U34" s="8">
        <v>0.028120750029448614</v>
      </c>
      <c r="V34" s="8">
        <v>0.8631625926626411</v>
      </c>
      <c r="W34" s="8">
        <v>0.8936150870452463</v>
      </c>
      <c r="X34" s="8">
        <v>0.9410989418173213</v>
      </c>
      <c r="Y34" s="8">
        <v>0.8320299882227608</v>
      </c>
      <c r="Z34" s="8">
        <v>0.9351415137037767</v>
      </c>
      <c r="AA34" s="8">
        <v>0.7763357026792632</v>
      </c>
      <c r="AB34" s="8">
        <v>9.886476318268516</v>
      </c>
      <c r="AC34" s="8">
        <v>1.2874833246405921</v>
      </c>
    </row>
    <row r="35" spans="1:29" ht="12.75">
      <c r="A35" t="s">
        <v>40</v>
      </c>
      <c r="B35" s="7">
        <v>25.74771205622564</v>
      </c>
      <c r="C35" s="7">
        <v>26.208030955989692</v>
      </c>
      <c r="D35" s="7">
        <v>41.13580533793653</v>
      </c>
      <c r="E35" s="8">
        <v>0.8011426429073043</v>
      </c>
      <c r="F35" s="8">
        <v>0.08428250474935439</v>
      </c>
      <c r="G35" s="8">
        <v>0.0333224217090961</v>
      </c>
      <c r="H35" s="7">
        <v>21.95334902265431</v>
      </c>
      <c r="I35" s="7">
        <v>22.26876675603217</v>
      </c>
      <c r="J35" s="7">
        <v>34.07213496218732</v>
      </c>
      <c r="K35" s="8">
        <v>0.7499800075400135</v>
      </c>
      <c r="L35" s="8">
        <v>0.10801069311002708</v>
      </c>
      <c r="M35" s="8">
        <v>0.038785372373847576</v>
      </c>
      <c r="N35" s="8">
        <v>0.48906552526812713</v>
      </c>
      <c r="O35" s="8">
        <v>0.4898088227476589</v>
      </c>
      <c r="P35" s="7">
        <v>29.39048867294394</v>
      </c>
      <c r="Q35" s="7">
        <v>29.543877300930045</v>
      </c>
      <c r="R35" s="7">
        <v>53.045474810521625</v>
      </c>
      <c r="S35" s="8">
        <v>0.8502613092332918</v>
      </c>
      <c r="T35" s="8">
        <v>0.06150226760478418</v>
      </c>
      <c r="U35" s="8">
        <v>0.02807771824667811</v>
      </c>
      <c r="V35" s="8">
        <v>0.5109344747318728</v>
      </c>
      <c r="W35" s="8">
        <v>0.5101911772523411</v>
      </c>
      <c r="X35" s="8">
        <v>0.7469542023254602</v>
      </c>
      <c r="Y35" s="8">
        <v>0.7537523436482437</v>
      </c>
      <c r="Z35" s="8">
        <v>0.6423193511584719</v>
      </c>
      <c r="AA35" s="8">
        <v>0.8820582559687383</v>
      </c>
      <c r="AB35" s="8">
        <v>1.7562066784936734</v>
      </c>
      <c r="AC35" s="8">
        <v>1.3813577026842734</v>
      </c>
    </row>
    <row r="36" spans="1:29" ht="12.75">
      <c r="A36" t="s">
        <v>41</v>
      </c>
      <c r="B36" s="7">
        <v>26.910113661788152</v>
      </c>
      <c r="C36" s="7">
        <v>27.261108210653273</v>
      </c>
      <c r="D36" s="7">
        <v>49.549909966335235</v>
      </c>
      <c r="E36" s="8">
        <v>0.9024537360845439</v>
      </c>
      <c r="F36" s="8">
        <v>0.03218216926919038</v>
      </c>
      <c r="G36" s="8">
        <v>0.029537653112849487</v>
      </c>
      <c r="H36" s="7">
        <v>25.539549756667505</v>
      </c>
      <c r="I36" s="7">
        <v>25.42675650754673</v>
      </c>
      <c r="J36" s="7">
        <v>49.0551297793962</v>
      </c>
      <c r="K36" s="8">
        <v>0.8751684339873624</v>
      </c>
      <c r="L36" s="8">
        <v>0.05095795650330503</v>
      </c>
      <c r="M36" s="8">
        <v>0.03058189424988753</v>
      </c>
      <c r="N36" s="8">
        <v>0.4732122985256514</v>
      </c>
      <c r="O36" s="8">
        <v>0.46708413874841015</v>
      </c>
      <c r="P36" s="7">
        <v>28.111370197331034</v>
      </c>
      <c r="Q36" s="7">
        <v>28.780000469534844</v>
      </c>
      <c r="R36" s="7">
        <v>50.9551440081775</v>
      </c>
      <c r="S36" s="8">
        <v>0.9263684527541148</v>
      </c>
      <c r="T36" s="8">
        <v>0.01572577709318499</v>
      </c>
      <c r="U36" s="8">
        <v>0.028622408310426898</v>
      </c>
      <c r="V36" s="8">
        <v>0.5267877014743486</v>
      </c>
      <c r="W36" s="8">
        <v>0.5329158612515899</v>
      </c>
      <c r="X36" s="8">
        <v>0.9085131595290327</v>
      </c>
      <c r="Y36" s="8">
        <v>0.8834870080861291</v>
      </c>
      <c r="Z36" s="8">
        <v>0.9627120231771619</v>
      </c>
      <c r="AA36" s="8">
        <v>0.944730394677697</v>
      </c>
      <c r="AB36" s="8">
        <v>3.2404094374063366</v>
      </c>
      <c r="AC36" s="8">
        <v>1.0684598555861844</v>
      </c>
    </row>
    <row r="37" spans="1:29" ht="12.75">
      <c r="A37" t="s">
        <v>42</v>
      </c>
      <c r="B37" s="7">
        <v>21.992957815581775</v>
      </c>
      <c r="C37" s="7">
        <v>22.655970250814338</v>
      </c>
      <c r="D37" s="7">
        <v>40.99743900795256</v>
      </c>
      <c r="E37" s="8">
        <v>0.9253243885925116</v>
      </c>
      <c r="F37" s="8">
        <v>0.012133294519002124</v>
      </c>
      <c r="G37" s="8">
        <v>0.03383225013001711</v>
      </c>
      <c r="H37" s="7">
        <v>21.16913785709084</v>
      </c>
      <c r="I37" s="7">
        <v>21.562634694721286</v>
      </c>
      <c r="J37" s="7">
        <v>42.28937728937729</v>
      </c>
      <c r="K37" s="8">
        <v>0.9199167069016209</v>
      </c>
      <c r="L37" s="8">
        <v>0.017672810251956227</v>
      </c>
      <c r="M37" s="8">
        <v>0.029230806578212705</v>
      </c>
      <c r="N37" s="8">
        <v>0.6205799817313759</v>
      </c>
      <c r="O37" s="8">
        <v>0.6063196491010012</v>
      </c>
      <c r="P37" s="7">
        <v>23.261749176425624</v>
      </c>
      <c r="Q37" s="7">
        <v>24.315077331055225</v>
      </c>
      <c r="R37" s="7">
        <v>31.23414071510957</v>
      </c>
      <c r="S37" s="8">
        <v>0.9336529314262688</v>
      </c>
      <c r="T37" s="8">
        <v>0.0036017098774920133</v>
      </c>
      <c r="U37" s="8">
        <v>0.040919079923063824</v>
      </c>
      <c r="V37" s="8">
        <v>0.3794200182686241</v>
      </c>
      <c r="W37" s="8">
        <v>0.3936803508989988</v>
      </c>
      <c r="X37" s="8">
        <v>0.9100406722012323</v>
      </c>
      <c r="Y37" s="8">
        <v>0.8868009918759947</v>
      </c>
      <c r="Z37" s="8">
        <v>1.3539471975587192</v>
      </c>
      <c r="AA37" s="8">
        <v>0.9852876544781323</v>
      </c>
      <c r="AB37" s="8">
        <v>4.9067834037377756</v>
      </c>
      <c r="AC37" s="8">
        <v>0.7143563988528714</v>
      </c>
    </row>
    <row r="38" spans="1:29" ht="12.75">
      <c r="A38" t="s">
        <v>43</v>
      </c>
      <c r="B38" s="7">
        <v>19.125062269392167</v>
      </c>
      <c r="C38" s="7">
        <v>19.748252598879045</v>
      </c>
      <c r="D38" s="7">
        <v>49.22857142857143</v>
      </c>
      <c r="E38" s="8">
        <v>0.9023615930832426</v>
      </c>
      <c r="F38" s="8">
        <v>0.016253366768830685</v>
      </c>
      <c r="G38" s="8">
        <v>0.050431875174143215</v>
      </c>
      <c r="H38" s="7">
        <v>18.408686720019624</v>
      </c>
      <c r="I38" s="7">
        <v>19.11146763154751</v>
      </c>
      <c r="J38" s="7">
        <v>31.239731142643762</v>
      </c>
      <c r="K38" s="8">
        <v>0.8982767608009076</v>
      </c>
      <c r="L38" s="8">
        <v>0.02052862355502407</v>
      </c>
      <c r="M38" s="8">
        <v>0.05204979609358231</v>
      </c>
      <c r="N38" s="8">
        <v>0.5292802216541787</v>
      </c>
      <c r="O38" s="8">
        <v>0.5507231692798703</v>
      </c>
      <c r="P38" s="7">
        <v>20.00319482813704</v>
      </c>
      <c r="Q38" s="7">
        <v>20.521001615508887</v>
      </c>
      <c r="R38" s="7">
        <v>90.33276450511946</v>
      </c>
      <c r="S38" s="8">
        <v>0.9073687771325478</v>
      </c>
      <c r="T38" s="8">
        <v>0.011012760519441469</v>
      </c>
      <c r="U38" s="8">
        <v>0.04844862904286708</v>
      </c>
      <c r="V38" s="8">
        <v>0.4707197783458213</v>
      </c>
      <c r="W38" s="8">
        <v>0.4492768307201297</v>
      </c>
      <c r="X38" s="8">
        <v>0.920287328008497</v>
      </c>
      <c r="Y38" s="8">
        <v>0.9313126127870819</v>
      </c>
      <c r="Z38" s="8">
        <v>0.34582945970698487</v>
      </c>
      <c r="AA38" s="8">
        <v>0.989979800318485</v>
      </c>
      <c r="AB38" s="8">
        <v>1.8640760887139691</v>
      </c>
      <c r="AC38" s="8">
        <v>1.0743295965615238</v>
      </c>
    </row>
    <row r="39" spans="1:29" ht="12.75">
      <c r="A39" t="s">
        <v>44</v>
      </c>
      <c r="B39" s="7">
        <v>23.567546963487167</v>
      </c>
      <c r="C39" s="7">
        <v>24.059415640966094</v>
      </c>
      <c r="D39" s="7">
        <v>50.46554193856438</v>
      </c>
      <c r="E39" s="8">
        <v>0.9187685031249723</v>
      </c>
      <c r="F39" s="8">
        <v>0.013964580684737866</v>
      </c>
      <c r="G39" s="8">
        <v>0.034125763462273626</v>
      </c>
      <c r="H39" s="7">
        <v>22.935157194279807</v>
      </c>
      <c r="I39" s="7">
        <v>23.280670481009746</v>
      </c>
      <c r="J39" s="7">
        <v>50.33225020308692</v>
      </c>
      <c r="K39" s="8">
        <v>0.919891351206959</v>
      </c>
      <c r="L39" s="8">
        <v>0.01627880528644614</v>
      </c>
      <c r="M39" s="8">
        <v>0.030856997770425207</v>
      </c>
      <c r="N39" s="8">
        <v>0.8485154600149294</v>
      </c>
      <c r="O39" s="8">
        <v>0.8403619277922494</v>
      </c>
      <c r="P39" s="7">
        <v>26.896554124608425</v>
      </c>
      <c r="Q39" s="7">
        <v>28.190449318244212</v>
      </c>
      <c r="R39" s="7">
        <v>56.875</v>
      </c>
      <c r="S39" s="8">
        <v>0.9128576400974591</v>
      </c>
      <c r="T39" s="8">
        <v>0.0017821092934215106</v>
      </c>
      <c r="U39" s="8">
        <v>0.05133310128785242</v>
      </c>
      <c r="V39" s="8">
        <v>0.15148453998507058</v>
      </c>
      <c r="W39" s="8">
        <v>0.15963807220775064</v>
      </c>
      <c r="X39" s="8">
        <v>0.8527173067607117</v>
      </c>
      <c r="Y39" s="8">
        <v>0.8258353819831822</v>
      </c>
      <c r="Z39" s="8">
        <v>0.8849626409333964</v>
      </c>
      <c r="AA39" s="8">
        <v>1.0077051566427695</v>
      </c>
      <c r="AB39" s="8">
        <v>9.134571794523392</v>
      </c>
      <c r="AC39" s="8">
        <v>0.6011130634284758</v>
      </c>
    </row>
    <row r="40" spans="1:29" ht="12.75">
      <c r="A40" t="s">
        <v>45</v>
      </c>
      <c r="B40" s="7">
        <v>20.38879912515315</v>
      </c>
      <c r="C40" s="7">
        <v>20.955791019525098</v>
      </c>
      <c r="D40" s="7">
        <v>36.141204553800954</v>
      </c>
      <c r="E40" s="8">
        <v>0.9199807325395872</v>
      </c>
      <c r="F40" s="8">
        <v>0.01575534375492716</v>
      </c>
      <c r="G40" s="8">
        <v>0.03624220875685825</v>
      </c>
      <c r="H40" s="7">
        <v>20.151779441914258</v>
      </c>
      <c r="I40" s="7">
        <v>20.352682848930055</v>
      </c>
      <c r="J40" s="7">
        <v>35.87875492728014</v>
      </c>
      <c r="K40" s="8">
        <v>0.8977734873429518</v>
      </c>
      <c r="L40" s="8">
        <v>0.03515873281370221</v>
      </c>
      <c r="M40" s="8">
        <v>0.029610372232390766</v>
      </c>
      <c r="N40" s="8">
        <v>0.31168017088927963</v>
      </c>
      <c r="O40" s="8">
        <v>0.3026828347468108</v>
      </c>
      <c r="P40" s="7">
        <v>20.491681705976312</v>
      </c>
      <c r="Q40" s="7">
        <v>21.20861244873277</v>
      </c>
      <c r="R40" s="7">
        <v>36.68741159830269</v>
      </c>
      <c r="S40" s="8">
        <v>0.9296201796419608</v>
      </c>
      <c r="T40" s="8">
        <v>0.007332959943576659</v>
      </c>
      <c r="U40" s="8">
        <v>0.03912087456178563</v>
      </c>
      <c r="V40" s="8">
        <v>0.6883198291107203</v>
      </c>
      <c r="W40" s="8">
        <v>0.6973171652531892</v>
      </c>
      <c r="X40" s="8">
        <v>0.9834126711053235</v>
      </c>
      <c r="Y40" s="8">
        <v>0.95964235746814</v>
      </c>
      <c r="Z40" s="8">
        <v>0.9779581977633997</v>
      </c>
      <c r="AA40" s="8">
        <v>0.9657422536682944</v>
      </c>
      <c r="AB40" s="8">
        <v>4.794616782885834</v>
      </c>
      <c r="AC40" s="8">
        <v>0.7568944345972012</v>
      </c>
    </row>
    <row r="41" spans="1:29" ht="12.75">
      <c r="A41" t="s">
        <v>46</v>
      </c>
      <c r="B41" s="7">
        <v>35.410142748513756</v>
      </c>
      <c r="C41" s="7">
        <v>35.92249988278869</v>
      </c>
      <c r="D41" s="7">
        <v>72.41429613420861</v>
      </c>
      <c r="E41" s="8">
        <v>0.9215142402875709</v>
      </c>
      <c r="F41" s="8">
        <v>0.023693488179178764</v>
      </c>
      <c r="G41" s="8">
        <v>0.031237038573206137</v>
      </c>
      <c r="H41" s="7">
        <v>35.40746771689325</v>
      </c>
      <c r="I41" s="7">
        <v>35.8652345354473</v>
      </c>
      <c r="J41" s="7">
        <v>71.3593193510091</v>
      </c>
      <c r="K41" s="8">
        <v>0.9219525125913584</v>
      </c>
      <c r="L41" s="8">
        <v>0.023923580868709056</v>
      </c>
      <c r="M41" s="8">
        <v>0.030238194418146704</v>
      </c>
      <c r="N41" s="8">
        <v>0.9222387848927524</v>
      </c>
      <c r="O41" s="8">
        <v>0.9127263929213327</v>
      </c>
      <c r="P41" s="7">
        <v>35.43811881188119</v>
      </c>
      <c r="Q41" s="7">
        <v>36.524673361408055</v>
      </c>
      <c r="R41" s="7">
        <v>84.81395348837209</v>
      </c>
      <c r="S41" s="8">
        <v>0.916930693069307</v>
      </c>
      <c r="T41" s="8">
        <v>0.02128712871287129</v>
      </c>
      <c r="U41" s="8">
        <v>0.041683168316831685</v>
      </c>
      <c r="V41" s="8">
        <v>0.07776121510724765</v>
      </c>
      <c r="W41" s="8">
        <v>0.08727360707866721</v>
      </c>
      <c r="X41" s="8">
        <v>0.9991350812059002</v>
      </c>
      <c r="Y41" s="8">
        <v>0.9819453874525947</v>
      </c>
      <c r="Z41" s="8">
        <v>0.8413629646540696</v>
      </c>
      <c r="AA41" s="8">
        <v>1.0054767711016865</v>
      </c>
      <c r="AB41" s="8">
        <v>1.1238519384835417</v>
      </c>
      <c r="AC41" s="8">
        <v>0.7254293672762036</v>
      </c>
    </row>
    <row r="42" spans="1:29" ht="12.75">
      <c r="A42" t="s">
        <v>47</v>
      </c>
      <c r="B42" s="7">
        <v>23.698010951022344</v>
      </c>
      <c r="C42" s="7">
        <v>23.252840464979585</v>
      </c>
      <c r="D42" s="7">
        <v>50.571029216241094</v>
      </c>
      <c r="E42" s="8">
        <v>0.8942039540543525</v>
      </c>
      <c r="F42" s="8">
        <v>0.04100412795110761</v>
      </c>
      <c r="G42" s="8">
        <v>0.02518986757845973</v>
      </c>
      <c r="H42" s="7">
        <v>24.52450537818527</v>
      </c>
      <c r="I42" s="7">
        <v>24.143744745691468</v>
      </c>
      <c r="J42" s="7">
        <v>51.35537918871252</v>
      </c>
      <c r="K42" s="8">
        <v>0.8887781946109182</v>
      </c>
      <c r="L42" s="8">
        <v>0.04413069535032144</v>
      </c>
      <c r="M42" s="8">
        <v>0.029494403885369155</v>
      </c>
      <c r="N42" s="8">
        <v>0.3702438649534555</v>
      </c>
      <c r="O42" s="8">
        <v>0.35920583420817565</v>
      </c>
      <c r="P42" s="7">
        <v>23.2347083243347</v>
      </c>
      <c r="Q42" s="7">
        <v>22.75814490639436</v>
      </c>
      <c r="R42" s="7">
        <v>50.07669649308064</v>
      </c>
      <c r="S42" s="8">
        <v>0.8972454368754131</v>
      </c>
      <c r="T42" s="8">
        <v>0.039251488319230025</v>
      </c>
      <c r="U42" s="8">
        <v>0.02277690154732844</v>
      </c>
      <c r="V42" s="8">
        <v>0.6297561350465445</v>
      </c>
      <c r="W42" s="8">
        <v>0.6407941657918244</v>
      </c>
      <c r="X42" s="8">
        <v>1.0555116524746606</v>
      </c>
      <c r="Y42" s="8">
        <v>1.0608836899930185</v>
      </c>
      <c r="Z42" s="8">
        <v>1.0255344858023645</v>
      </c>
      <c r="AA42" s="8">
        <v>0.9905630701294158</v>
      </c>
      <c r="AB42" s="8">
        <v>1.1243062935960317</v>
      </c>
      <c r="AC42" s="8">
        <v>1.2949260822014057</v>
      </c>
    </row>
    <row r="43" spans="1:29" ht="12.75">
      <c r="A43" t="s">
        <v>48</v>
      </c>
      <c r="B43" s="7">
        <v>27.03907828607554</v>
      </c>
      <c r="C43" s="7">
        <v>27.3379794159684</v>
      </c>
      <c r="D43" s="7">
        <v>47.038906186385326</v>
      </c>
      <c r="E43" s="8">
        <v>0.8509583797995142</v>
      </c>
      <c r="F43" s="8">
        <v>0.06227307267037083</v>
      </c>
      <c r="G43" s="8">
        <v>0.03975954686216936</v>
      </c>
      <c r="H43" s="7">
        <v>27.73684774425064</v>
      </c>
      <c r="I43" s="7">
        <v>27.51960118730497</v>
      </c>
      <c r="J43" s="7">
        <v>46.26780020270364</v>
      </c>
      <c r="K43" s="8">
        <v>0.7962231184555053</v>
      </c>
      <c r="L43" s="8">
        <v>0.10475506215861002</v>
      </c>
      <c r="M43" s="8">
        <v>0.04423313635916298</v>
      </c>
      <c r="N43" s="8">
        <v>0.37530822647737955</v>
      </c>
      <c r="O43" s="8">
        <v>0.3762359821701193</v>
      </c>
      <c r="P43" s="7">
        <v>26.618204414033087</v>
      </c>
      <c r="Q43" s="7">
        <v>27.239305204220063</v>
      </c>
      <c r="R43" s="7">
        <v>48.36833370567772</v>
      </c>
      <c r="S43" s="8">
        <v>0.883973068403623</v>
      </c>
      <c r="T43" s="8">
        <v>0.03664919475696501</v>
      </c>
      <c r="U43" s="8">
        <v>0.03706121016733557</v>
      </c>
      <c r="V43" s="8">
        <v>0.6246917735226205</v>
      </c>
      <c r="W43" s="8">
        <v>0.6237640178298807</v>
      </c>
      <c r="X43" s="8">
        <v>1.0420254992717617</v>
      </c>
      <c r="Y43" s="8">
        <v>1.0102901296851539</v>
      </c>
      <c r="Z43" s="8">
        <v>0.9565721342447754</v>
      </c>
      <c r="AA43" s="8">
        <v>0.9007323264875181</v>
      </c>
      <c r="AB43" s="8">
        <v>2.858318248280252</v>
      </c>
      <c r="AC43" s="8">
        <v>1.193515704410227</v>
      </c>
    </row>
    <row r="44" spans="1:29" ht="12.75">
      <c r="A44" t="s">
        <v>49</v>
      </c>
      <c r="B44" s="7">
        <v>20.510321762195826</v>
      </c>
      <c r="C44" s="7">
        <v>20.651991458348828</v>
      </c>
      <c r="D44" s="7">
        <v>35.77762557077626</v>
      </c>
      <c r="E44" s="8">
        <v>0.9238621278558756</v>
      </c>
      <c r="F44" s="8">
        <v>0.0268687260297838</v>
      </c>
      <c r="G44" s="8">
        <v>0.022471579267649318</v>
      </c>
      <c r="H44" s="7">
        <v>20.6587372570126</v>
      </c>
      <c r="I44" s="7">
        <v>20.607870101250228</v>
      </c>
      <c r="J44" s="7">
        <v>36.88437775816416</v>
      </c>
      <c r="K44" s="8">
        <v>0.9122633445197239</v>
      </c>
      <c r="L44" s="8">
        <v>0.03587032229468752</v>
      </c>
      <c r="M44" s="8">
        <v>0.021631418983093776</v>
      </c>
      <c r="N44" s="8">
        <v>0.639364347806247</v>
      </c>
      <c r="O44" s="8">
        <v>0.6200369536999094</v>
      </c>
      <c r="P44" s="7">
        <v>20.268132180382178</v>
      </c>
      <c r="Q44" s="7">
        <v>20.72165901774094</v>
      </c>
      <c r="R44" s="7">
        <v>30.45864262990456</v>
      </c>
      <c r="S44" s="8">
        <v>0.9427894271193227</v>
      </c>
      <c r="T44" s="8">
        <v>0.012179607230269488</v>
      </c>
      <c r="U44" s="8">
        <v>0.023842582128396052</v>
      </c>
      <c r="V44" s="8">
        <v>0.360635652193753</v>
      </c>
      <c r="W44" s="8">
        <v>0.37996304630009053</v>
      </c>
      <c r="X44" s="8">
        <v>1.0192718832280212</v>
      </c>
      <c r="Y44" s="8">
        <v>0.9945086966061313</v>
      </c>
      <c r="Z44" s="8">
        <v>1.210965905681915</v>
      </c>
      <c r="AA44" s="8">
        <v>0.967621526375332</v>
      </c>
      <c r="AB44" s="8">
        <v>2.945113222168647</v>
      </c>
      <c r="AC44" s="8">
        <v>0.9072599128150293</v>
      </c>
    </row>
    <row r="45" spans="1:29" ht="12.75">
      <c r="A45" t="s">
        <v>50</v>
      </c>
      <c r="B45" s="7">
        <v>21.63256902045624</v>
      </c>
      <c r="C45" s="7">
        <v>21.793446960265783</v>
      </c>
      <c r="D45" s="7">
        <v>44.37926957435628</v>
      </c>
      <c r="E45" s="8">
        <v>0.9329834013018035</v>
      </c>
      <c r="F45" s="8">
        <v>0.017861081519928292</v>
      </c>
      <c r="G45" s="8">
        <v>0.02029199067056488</v>
      </c>
      <c r="H45" s="7">
        <v>21.019009048453007</v>
      </c>
      <c r="I45" s="7">
        <v>20.923172833329364</v>
      </c>
      <c r="J45" s="7">
        <v>45.36536047970994</v>
      </c>
      <c r="K45" s="8">
        <v>0.9188485113835376</v>
      </c>
      <c r="L45" s="8">
        <v>0.02616389375364857</v>
      </c>
      <c r="M45" s="8">
        <v>0.017735697606538238</v>
      </c>
      <c r="N45" s="8">
        <v>0.6727887703304672</v>
      </c>
      <c r="O45" s="8">
        <v>0.6431115637128149</v>
      </c>
      <c r="P45" s="7">
        <v>22.738201685755236</v>
      </c>
      <c r="Q45" s="7">
        <v>23.296874035354886</v>
      </c>
      <c r="R45" s="7">
        <v>28.34467120181406</v>
      </c>
      <c r="S45" s="8">
        <v>0.9584544175465818</v>
      </c>
      <c r="T45" s="8">
        <v>0.0028994464095517362</v>
      </c>
      <c r="U45" s="8">
        <v>0.024898420755039515</v>
      </c>
      <c r="V45" s="8">
        <v>0.3272112296695328</v>
      </c>
      <c r="W45" s="8">
        <v>0.35688843628718514</v>
      </c>
      <c r="X45" s="8">
        <v>0.9243918819499588</v>
      </c>
      <c r="Y45" s="8">
        <v>0.8981107423071766</v>
      </c>
      <c r="Z45" s="8">
        <v>1.6004899177241667</v>
      </c>
      <c r="AA45" s="8">
        <v>0.9586773189856791</v>
      </c>
      <c r="AB45" s="8">
        <v>9.023754902817325</v>
      </c>
      <c r="AC45" s="8">
        <v>0.7123221902717858</v>
      </c>
    </row>
    <row r="46" spans="1:29" ht="12.75">
      <c r="A46" t="s">
        <v>51</v>
      </c>
      <c r="B46" s="7">
        <v>27.114318457324444</v>
      </c>
      <c r="C46" s="7">
        <v>27.580957989008212</v>
      </c>
      <c r="D46" s="7">
        <v>47.03252122147503</v>
      </c>
      <c r="E46" s="8">
        <v>0.8874973532609933</v>
      </c>
      <c r="F46" s="8">
        <v>0.038260668572599944</v>
      </c>
      <c r="G46" s="8">
        <v>0.03685399533161636</v>
      </c>
      <c r="H46" s="7">
        <v>27.888108629813292</v>
      </c>
      <c r="I46" s="7">
        <v>27.11585192136884</v>
      </c>
      <c r="J46" s="7">
        <v>43.75586077555298</v>
      </c>
      <c r="K46" s="8">
        <v>0.7943688221785868</v>
      </c>
      <c r="L46" s="8">
        <v>0.12067094884680667</v>
      </c>
      <c r="M46" s="8">
        <v>0.020893932838552932</v>
      </c>
      <c r="N46" s="8">
        <v>0.06713753560789043</v>
      </c>
      <c r="O46" s="8">
        <v>0.06336778241654231</v>
      </c>
      <c r="P46" s="7">
        <v>27.06196774125273</v>
      </c>
      <c r="Q46" s="7">
        <v>27.608924240240956</v>
      </c>
      <c r="R46" s="7">
        <v>47.85095272867555</v>
      </c>
      <c r="S46" s="8">
        <v>0.8937979570450783</v>
      </c>
      <c r="T46" s="8">
        <v>0.03268520724288449</v>
      </c>
      <c r="U46" s="8">
        <v>0.03793377216229617</v>
      </c>
      <c r="V46" s="8">
        <v>0.9328624643921096</v>
      </c>
      <c r="W46" s="8">
        <v>0.9366322175834577</v>
      </c>
      <c r="X46" s="8">
        <v>1.03052774641</v>
      </c>
      <c r="Y46" s="8">
        <v>0.9821408355290625</v>
      </c>
      <c r="Z46" s="8">
        <v>0.9144198449643718</v>
      </c>
      <c r="AA46" s="8">
        <v>0.8887565874560656</v>
      </c>
      <c r="AB46" s="8">
        <v>3.6919132239272097</v>
      </c>
      <c r="AC46" s="8">
        <v>0.5508002934472258</v>
      </c>
    </row>
    <row r="47" spans="1:29" ht="12.75">
      <c r="A47" t="s">
        <v>52</v>
      </c>
      <c r="B47" s="7">
        <v>20.667357175239136</v>
      </c>
      <c r="C47" s="7">
        <v>20.854299029691795</v>
      </c>
      <c r="D47" s="7">
        <v>37.959615021702206</v>
      </c>
      <c r="E47" s="8">
        <v>0.8862225793076522</v>
      </c>
      <c r="F47" s="8">
        <v>0.04274538464392828</v>
      </c>
      <c r="G47" s="8">
        <v>0.02937081439678107</v>
      </c>
      <c r="H47" s="7">
        <v>20.791876136047293</v>
      </c>
      <c r="I47" s="7">
        <v>20.34762545759799</v>
      </c>
      <c r="J47" s="7">
        <v>37.05444501661907</v>
      </c>
      <c r="K47" s="8">
        <v>0.8241890055185288</v>
      </c>
      <c r="L47" s="8">
        <v>0.08744903139175005</v>
      </c>
      <c r="M47" s="8">
        <v>0.025529336630258567</v>
      </c>
      <c r="N47" s="8">
        <v>0.43961335565498594</v>
      </c>
      <c r="O47" s="8">
        <v>0.39408679434621907</v>
      </c>
      <c r="P47" s="7">
        <v>20.586369869396776</v>
      </c>
      <c r="Q47" s="7">
        <v>21.147427921157973</v>
      </c>
      <c r="R47" s="7">
        <v>41.72574990261005</v>
      </c>
      <c r="S47" s="8">
        <v>0.9265693022512748</v>
      </c>
      <c r="T47" s="8">
        <v>0.013670070427222984</v>
      </c>
      <c r="U47" s="8">
        <v>0.03186931689587688</v>
      </c>
      <c r="V47" s="8">
        <v>0.5603866443450141</v>
      </c>
      <c r="W47" s="8">
        <v>0.6059132056537809</v>
      </c>
      <c r="X47" s="8">
        <v>1.0099826374418746</v>
      </c>
      <c r="Y47" s="8">
        <v>0.9621796813048936</v>
      </c>
      <c r="Z47" s="8">
        <v>0.8880474312170774</v>
      </c>
      <c r="AA47" s="8">
        <v>0.8895060558514147</v>
      </c>
      <c r="AB47" s="8">
        <v>6.397116376050371</v>
      </c>
      <c r="AC47" s="8">
        <v>0.80106318920069</v>
      </c>
    </row>
    <row r="48" spans="1:29" ht="12.75">
      <c r="A48" t="s">
        <v>53</v>
      </c>
      <c r="B48" s="7">
        <v>21.65086018928486</v>
      </c>
      <c r="C48" s="7">
        <v>21.979934565483564</v>
      </c>
      <c r="D48" s="7">
        <v>37.49879764804443</v>
      </c>
      <c r="E48" s="8">
        <v>0.8650593037554462</v>
      </c>
      <c r="F48" s="8">
        <v>0.05064646790054098</v>
      </c>
      <c r="G48" s="8">
        <v>0.044423404063063526</v>
      </c>
      <c r="H48" s="7">
        <v>20.562775676154537</v>
      </c>
      <c r="I48" s="7">
        <v>20.153623247975666</v>
      </c>
      <c r="J48" s="7">
        <v>35.160220388695485</v>
      </c>
      <c r="K48" s="8">
        <v>0.7562424427044316</v>
      </c>
      <c r="L48" s="8">
        <v>0.11339751141559608</v>
      </c>
      <c r="M48" s="8">
        <v>0.04617837859680643</v>
      </c>
      <c r="N48" s="8">
        <v>0.2606360642603646</v>
      </c>
      <c r="O48" s="8">
        <v>0.25277975304179745</v>
      </c>
      <c r="P48" s="7">
        <v>22.018952108149943</v>
      </c>
      <c r="Q48" s="7">
        <v>22.498000368445233</v>
      </c>
      <c r="R48" s="7">
        <v>40.548327137546465</v>
      </c>
      <c r="S48" s="8">
        <v>0.9018713406016555</v>
      </c>
      <c r="T48" s="8">
        <v>0.02941819772528434</v>
      </c>
      <c r="U48" s="8">
        <v>0.04382970758462885</v>
      </c>
      <c r="V48" s="8">
        <v>0.7393639357396354</v>
      </c>
      <c r="W48" s="8">
        <v>0.7472202469582025</v>
      </c>
      <c r="X48" s="8">
        <v>0.9338671329660403</v>
      </c>
      <c r="Y48" s="8">
        <v>0.8957962004588775</v>
      </c>
      <c r="Z48" s="8">
        <v>0.8671188892559327</v>
      </c>
      <c r="AA48" s="8">
        <v>0.8385258613495001</v>
      </c>
      <c r="AB48" s="8">
        <v>3.854672283956173</v>
      </c>
      <c r="AC48" s="8">
        <v>1.0535862806668888</v>
      </c>
    </row>
    <row r="49" spans="1:29" ht="12.75">
      <c r="A49" t="s">
        <v>54</v>
      </c>
      <c r="B49" s="7">
        <v>22.685644816872614</v>
      </c>
      <c r="C49" s="7">
        <v>23.562231342807273</v>
      </c>
      <c r="D49" s="7">
        <v>37.66781708369284</v>
      </c>
      <c r="E49" s="8">
        <v>0.9117330054346175</v>
      </c>
      <c r="F49" s="8">
        <v>0.014661829148576576</v>
      </c>
      <c r="G49" s="8">
        <v>0.043062007266397466</v>
      </c>
      <c r="H49" s="7">
        <v>22.28956052772952</v>
      </c>
      <c r="I49" s="7">
        <v>23.01298826245911</v>
      </c>
      <c r="J49" s="7">
        <v>38.05039047973224</v>
      </c>
      <c r="K49" s="8">
        <v>0.9064682448318926</v>
      </c>
      <c r="L49" s="8">
        <v>0.018760770524171324</v>
      </c>
      <c r="M49" s="8">
        <v>0.04035763372892117</v>
      </c>
      <c r="N49" s="8">
        <v>0.7249964443619948</v>
      </c>
      <c r="O49" s="8">
        <v>0.7252785621034096</v>
      </c>
      <c r="P49" s="7">
        <v>23.731327476008914</v>
      </c>
      <c r="Q49" s="7">
        <v>24.98224004298208</v>
      </c>
      <c r="R49" s="7">
        <v>32.73381294964029</v>
      </c>
      <c r="S49" s="8">
        <v>0.9256322410712641</v>
      </c>
      <c r="T49" s="8">
        <v>0.003840415538487042</v>
      </c>
      <c r="U49" s="8">
        <v>0.050201690887992485</v>
      </c>
      <c r="V49" s="8">
        <v>0.27500355563800516</v>
      </c>
      <c r="W49" s="8">
        <v>0.2747214378965905</v>
      </c>
      <c r="X49" s="8">
        <v>0.9392462579374482</v>
      </c>
      <c r="Y49" s="8">
        <v>0.9211739308750991</v>
      </c>
      <c r="Z49" s="8">
        <v>1.162418522347864</v>
      </c>
      <c r="AA49" s="8">
        <v>0.9792963172747825</v>
      </c>
      <c r="AB49" s="8">
        <v>4.885088693178827</v>
      </c>
      <c r="AC49" s="8">
        <v>0.8039098487532046</v>
      </c>
    </row>
    <row r="50" spans="1:29" ht="12.75">
      <c r="A50" t="s">
        <v>55</v>
      </c>
      <c r="B50" s="7">
        <v>21.97717146662992</v>
      </c>
      <c r="C50" s="7">
        <v>21.984894153624438</v>
      </c>
      <c r="D50" s="7">
        <v>48.54756539629666</v>
      </c>
      <c r="E50" s="8">
        <v>0.8711665365241223</v>
      </c>
      <c r="F50" s="8">
        <v>0.03906955736224029</v>
      </c>
      <c r="G50" s="8">
        <v>0.03000168419763294</v>
      </c>
      <c r="H50" s="7">
        <v>20.109818761941863</v>
      </c>
      <c r="I50" s="7">
        <v>19.313447714990293</v>
      </c>
      <c r="J50" s="7">
        <v>38.411144578313255</v>
      </c>
      <c r="K50" s="8">
        <v>0.7071066837330959</v>
      </c>
      <c r="L50" s="8">
        <v>0.09854007828296882</v>
      </c>
      <c r="M50" s="8">
        <v>0.025117331700892278</v>
      </c>
      <c r="N50" s="8">
        <v>0.2291907519814134</v>
      </c>
      <c r="O50" s="8">
        <v>0.20634100408800699</v>
      </c>
      <c r="P50" s="7">
        <v>22.462658853601486</v>
      </c>
      <c r="Q50" s="7">
        <v>22.522324727142223</v>
      </c>
      <c r="R50" s="7">
        <v>59.54749744637385</v>
      </c>
      <c r="S50" s="8">
        <v>0.9138199618992501</v>
      </c>
      <c r="T50" s="8">
        <v>0.023607996334611397</v>
      </c>
      <c r="U50" s="8">
        <v>0.0312715522438448</v>
      </c>
      <c r="V50" s="8">
        <v>0.7708092480185866</v>
      </c>
      <c r="W50" s="8">
        <v>0.7936589959119931</v>
      </c>
      <c r="X50" s="8">
        <v>0.8952554945968746</v>
      </c>
      <c r="Y50" s="8">
        <v>0.8575246094252059</v>
      </c>
      <c r="Z50" s="8">
        <v>0.6450505264793844</v>
      </c>
      <c r="AA50" s="8">
        <v>0.773792117939152</v>
      </c>
      <c r="AB50" s="8">
        <v>4.17401277458267</v>
      </c>
      <c r="AC50" s="8">
        <v>0.8032006695745696</v>
      </c>
    </row>
    <row r="51" spans="1:29" ht="12.75">
      <c r="A51" t="s">
        <v>56</v>
      </c>
      <c r="B51" s="7">
        <v>23.308311940692402</v>
      </c>
      <c r="C51" s="7">
        <v>23.459348161423936</v>
      </c>
      <c r="D51" s="7">
        <v>44.63301135161814</v>
      </c>
      <c r="E51" s="8">
        <v>0.8768173748230609</v>
      </c>
      <c r="F51" s="8">
        <v>0.042534368177346994</v>
      </c>
      <c r="G51" s="8">
        <v>0.02921295074494374</v>
      </c>
      <c r="H51" s="7">
        <v>23.069642116899267</v>
      </c>
      <c r="I51" s="7">
        <v>22.571863775305413</v>
      </c>
      <c r="J51" s="7">
        <v>43.79933603836223</v>
      </c>
      <c r="K51" s="8">
        <v>0.7897568865877151</v>
      </c>
      <c r="L51" s="8">
        <v>0.08814182022124865</v>
      </c>
      <c r="M51" s="8">
        <v>0.032309455494233065</v>
      </c>
      <c r="N51" s="8">
        <v>0.38977825256547216</v>
      </c>
      <c r="O51" s="8">
        <v>0.3689600777332598</v>
      </c>
      <c r="P51" s="7">
        <v>23.447858796021272</v>
      </c>
      <c r="Q51" s="7">
        <v>23.901080887249627</v>
      </c>
      <c r="R51" s="7">
        <v>47.34052111410602</v>
      </c>
      <c r="S51" s="8">
        <v>0.9277204054766918</v>
      </c>
      <c r="T51" s="8">
        <v>0.01586833888574701</v>
      </c>
      <c r="U51" s="8">
        <v>0.027402468408271118</v>
      </c>
      <c r="V51" s="8">
        <v>0.6102217474345278</v>
      </c>
      <c r="W51" s="8">
        <v>0.6310399222667402</v>
      </c>
      <c r="X51" s="8">
        <v>0.9838698841368756</v>
      </c>
      <c r="Y51" s="8">
        <v>0.9443867363900976</v>
      </c>
      <c r="Z51" s="8">
        <v>0.925197589878481</v>
      </c>
      <c r="AA51" s="8">
        <v>0.8512876098504197</v>
      </c>
      <c r="AB51" s="8">
        <v>5.55457132948036</v>
      </c>
      <c r="AC51" s="8">
        <v>1.1790709877976113</v>
      </c>
    </row>
    <row r="52" spans="1:29" ht="12.75">
      <c r="A52" t="s">
        <v>57</v>
      </c>
      <c r="B52" s="7">
        <v>33.100567305479274</v>
      </c>
      <c r="C52" s="7">
        <v>27.902156159537203</v>
      </c>
      <c r="D52" s="7">
        <v>50.97260258457193</v>
      </c>
      <c r="E52" s="8">
        <v>0.571132570778867</v>
      </c>
      <c r="F52" s="8">
        <v>0.30982947921690984</v>
      </c>
      <c r="G52" s="8">
        <v>0.035364808570400356</v>
      </c>
      <c r="H52" s="7">
        <v>37.61783455642239</v>
      </c>
      <c r="I52" s="7">
        <v>31.70277920441274</v>
      </c>
      <c r="J52" s="7">
        <v>48.452863831188914</v>
      </c>
      <c r="K52" s="8">
        <v>0.30097594440162606</v>
      </c>
      <c r="L52" s="8">
        <v>0.5372531172517199</v>
      </c>
      <c r="M52" s="8">
        <v>0.03740000663632481</v>
      </c>
      <c r="N52" s="8">
        <v>0.4678715060325337</v>
      </c>
      <c r="O52" s="8">
        <v>0.44855770429204916</v>
      </c>
      <c r="P52" s="7">
        <v>29.42610300789514</v>
      </c>
      <c r="Q52" s="7">
        <v>26.72565749242262</v>
      </c>
      <c r="R52" s="7">
        <v>59.793424457194284</v>
      </c>
      <c r="S52" s="8">
        <v>0.7908850944250376</v>
      </c>
      <c r="T52" s="8">
        <v>0.12483709511319352</v>
      </c>
      <c r="U52" s="8">
        <v>0.03370932479750859</v>
      </c>
      <c r="V52" s="8">
        <v>0.5321284939674663</v>
      </c>
      <c r="W52" s="8">
        <v>0.5514422957079508</v>
      </c>
      <c r="X52" s="8">
        <v>1.2783831602278213</v>
      </c>
      <c r="Y52" s="8">
        <v>1.186230094185756</v>
      </c>
      <c r="Z52" s="8">
        <v>0.8103376628959593</v>
      </c>
      <c r="AA52" s="8">
        <v>0.3805558437290203</v>
      </c>
      <c r="AB52" s="8">
        <v>4.303633601571524</v>
      </c>
      <c r="AC52" s="8">
        <v>1.109485486908625</v>
      </c>
    </row>
    <row r="53" spans="1:29" ht="12.75">
      <c r="A53" t="s">
        <v>58</v>
      </c>
      <c r="B53" s="7">
        <v>18.781060812653394</v>
      </c>
      <c r="C53" s="7">
        <v>19.338098424656135</v>
      </c>
      <c r="D53" s="7">
        <v>41.69894736842105</v>
      </c>
      <c r="E53" s="8">
        <v>0.9332178892827925</v>
      </c>
      <c r="F53" s="8">
        <v>0.006476683937823834</v>
      </c>
      <c r="G53" s="8">
        <v>0.031668939187346604</v>
      </c>
      <c r="H53" s="7">
        <v>18.757165544581387</v>
      </c>
      <c r="I53" s="7">
        <v>19.368748706628956</v>
      </c>
      <c r="J53" s="7">
        <v>42.357142857142854</v>
      </c>
      <c r="K53" s="8">
        <v>0.9278785187674263</v>
      </c>
      <c r="L53" s="8">
        <v>0.008400638448522088</v>
      </c>
      <c r="M53" s="8">
        <v>0.03415859605330005</v>
      </c>
      <c r="N53" s="8">
        <v>0.6898871555486324</v>
      </c>
      <c r="O53" s="8">
        <v>0.6817043905099537</v>
      </c>
      <c r="P53" s="7">
        <v>18.832238110333364</v>
      </c>
      <c r="Q53" s="7">
        <v>19.273619387079513</v>
      </c>
      <c r="R53" s="7">
        <v>36.67272727272727</v>
      </c>
      <c r="S53" s="8">
        <v>0.9446533983327479</v>
      </c>
      <c r="T53" s="8">
        <v>0.0023560859842870485</v>
      </c>
      <c r="U53" s="8">
        <v>0.026336757511630497</v>
      </c>
      <c r="V53" s="8">
        <v>0.3101128444513676</v>
      </c>
      <c r="W53" s="8">
        <v>0.31829560949004637</v>
      </c>
      <c r="X53" s="8">
        <v>0.9960136142442473</v>
      </c>
      <c r="Y53" s="8">
        <v>1.0049357267900192</v>
      </c>
      <c r="Z53" s="8">
        <v>1.1550038954600184</v>
      </c>
      <c r="AA53" s="8">
        <v>0.9822422916225908</v>
      </c>
      <c r="AB53" s="8">
        <v>3.565505887538362</v>
      </c>
      <c r="AC53" s="8">
        <v>1.2969932247056373</v>
      </c>
    </row>
    <row r="54" spans="1:29" ht="12.75">
      <c r="A54" t="s">
        <v>59</v>
      </c>
      <c r="B54" s="7">
        <v>17.46481560180288</v>
      </c>
      <c r="C54" s="7">
        <v>17.901846475671977</v>
      </c>
      <c r="D54" s="7">
        <v>40.70181219110379</v>
      </c>
      <c r="E54" s="8">
        <v>0.9253194281158782</v>
      </c>
      <c r="F54" s="8">
        <v>0.00941456015237008</v>
      </c>
      <c r="G54" s="8">
        <v>0.03403821039603193</v>
      </c>
      <c r="H54" s="7">
        <v>17.0834605761555</v>
      </c>
      <c r="I54" s="7">
        <v>17.46214680634794</v>
      </c>
      <c r="J54" s="7">
        <v>41.93572496263079</v>
      </c>
      <c r="K54" s="8">
        <v>0.9118461728037889</v>
      </c>
      <c r="L54" s="8">
        <v>0.014336917562724014</v>
      </c>
      <c r="M54" s="8">
        <v>0.03558512946622306</v>
      </c>
      <c r="N54" s="8">
        <v>0.5888003447383229</v>
      </c>
      <c r="O54" s="8">
        <v>0.578990796375627</v>
      </c>
      <c r="P54" s="7">
        <v>17.989272188738745</v>
      </c>
      <c r="Q54" s="7">
        <v>18.486038360356282</v>
      </c>
      <c r="R54" s="7">
        <v>31.5041782729805</v>
      </c>
      <c r="S54" s="8">
        <v>0.9438484549299303</v>
      </c>
      <c r="T54" s="8">
        <v>0.0026451128041142923</v>
      </c>
      <c r="U54" s="8">
        <v>0.031910817700888584</v>
      </c>
      <c r="V54" s="8">
        <v>0.4111996552616772</v>
      </c>
      <c r="W54" s="8">
        <v>0.421009203624373</v>
      </c>
      <c r="X54" s="8">
        <v>0.9496471228474556</v>
      </c>
      <c r="Y54" s="8">
        <v>0.9446127107361141</v>
      </c>
      <c r="Z54" s="8">
        <v>1.3311162919172816</v>
      </c>
      <c r="AA54" s="8">
        <v>0.9660938342813549</v>
      </c>
      <c r="AB54" s="8">
        <v>5.420153552780024</v>
      </c>
      <c r="AC54" s="8">
        <v>1.1151431404790408</v>
      </c>
    </row>
    <row r="55" spans="1:29" ht="12.75">
      <c r="A55" t="s">
        <v>60</v>
      </c>
      <c r="B55" s="7">
        <v>24.664799156023722</v>
      </c>
      <c r="C55" s="7">
        <v>25.253184860128457</v>
      </c>
      <c r="D55" s="7">
        <v>47.49570815450644</v>
      </c>
      <c r="E55" s="8">
        <v>0.9018909544284778</v>
      </c>
      <c r="F55" s="8">
        <v>0.0223461901184444</v>
      </c>
      <c r="G55" s="8">
        <v>0.044495772126404626</v>
      </c>
      <c r="H55" s="7">
        <v>23.479041592784945</v>
      </c>
      <c r="I55" s="7">
        <v>23.629484104709906</v>
      </c>
      <c r="J55" s="7">
        <v>45.68822553897181</v>
      </c>
      <c r="K55" s="8">
        <v>0.8819452570183887</v>
      </c>
      <c r="L55" s="8">
        <v>0.043419951215560616</v>
      </c>
      <c r="M55" s="8">
        <v>0.03347404613819858</v>
      </c>
      <c r="N55" s="8">
        <v>0.1725993829574038</v>
      </c>
      <c r="O55" s="8">
        <v>0.17758827384472756</v>
      </c>
      <c r="P55" s="7">
        <v>24.920846865652496</v>
      </c>
      <c r="Q55" s="7">
        <v>25.59441669329776</v>
      </c>
      <c r="R55" s="7">
        <v>48.448012232415905</v>
      </c>
      <c r="S55" s="8">
        <v>0.9061979479464888</v>
      </c>
      <c r="T55" s="8">
        <v>0.017795607073928736</v>
      </c>
      <c r="U55" s="8">
        <v>0.046875759218983536</v>
      </c>
      <c r="V55" s="8">
        <v>0.8274006170425962</v>
      </c>
      <c r="W55" s="8">
        <v>0.8224117261552725</v>
      </c>
      <c r="X55" s="8">
        <v>0.9421446116722968</v>
      </c>
      <c r="Y55" s="8">
        <v>0.9232280769617072</v>
      </c>
      <c r="Z55" s="8">
        <v>0.9430361212715026</v>
      </c>
      <c r="AA55" s="8">
        <v>0.9732368728233621</v>
      </c>
      <c r="AB55" s="8">
        <v>2.43992525993522</v>
      </c>
      <c r="AC55" s="8">
        <v>0.7141014182153749</v>
      </c>
    </row>
    <row r="56" spans="1:29" ht="12.75">
      <c r="A56" t="s">
        <v>61</v>
      </c>
      <c r="B56" s="7">
        <v>23.30274882710413</v>
      </c>
      <c r="C56" s="7">
        <v>24.028761507030822</v>
      </c>
      <c r="D56" s="7">
        <v>48.43238930993219</v>
      </c>
      <c r="E56" s="8">
        <v>0.9077804716773198</v>
      </c>
      <c r="F56" s="8">
        <v>0.0157876507446708</v>
      </c>
      <c r="G56" s="8">
        <v>0.036884032872571554</v>
      </c>
      <c r="H56" s="7">
        <v>24.977608457065006</v>
      </c>
      <c r="I56" s="7">
        <v>25.233590075659464</v>
      </c>
      <c r="J56" s="7">
        <v>51.639624252775405</v>
      </c>
      <c r="K56" s="8">
        <v>0.9253699335191936</v>
      </c>
      <c r="L56" s="8">
        <v>0.014772110860213697</v>
      </c>
      <c r="M56" s="8">
        <v>0.026857236568227978</v>
      </c>
      <c r="N56" s="8">
        <v>0.5156608075567395</v>
      </c>
      <c r="O56" s="8">
        <v>0.49920337542114046</v>
      </c>
      <c r="P56" s="7">
        <v>21.633217644987678</v>
      </c>
      <c r="Q56" s="7">
        <v>22.780383072489972</v>
      </c>
      <c r="R56" s="7">
        <v>45.62125748502994</v>
      </c>
      <c r="S56" s="8">
        <v>0.8902469694683366</v>
      </c>
      <c r="T56" s="8">
        <v>0.016799959760575425</v>
      </c>
      <c r="U56" s="8">
        <v>0.04687892963130627</v>
      </c>
      <c r="V56" s="8">
        <v>0.48433919244326046</v>
      </c>
      <c r="W56" s="8">
        <v>0.5007966245788595</v>
      </c>
      <c r="X56" s="8">
        <v>1.154595163186564</v>
      </c>
      <c r="Y56" s="8">
        <v>1.1076894534812294</v>
      </c>
      <c r="Z56" s="8">
        <v>1.1319202297244944</v>
      </c>
      <c r="AA56" s="8">
        <v>1.0394530565735403</v>
      </c>
      <c r="AB56" s="8">
        <v>0.8792944191973308</v>
      </c>
      <c r="AC56" s="8">
        <v>0.5729063521598073</v>
      </c>
    </row>
    <row r="57" spans="1:29" ht="12.75">
      <c r="A57" t="s">
        <v>62</v>
      </c>
      <c r="B57" s="7">
        <v>26.82020423339832</v>
      </c>
      <c r="C57" s="7">
        <v>26.155402472698018</v>
      </c>
      <c r="D57" s="7">
        <v>46.855125712942986</v>
      </c>
      <c r="E57" s="8">
        <v>0.818447770745302</v>
      </c>
      <c r="F57" s="8">
        <v>0.09828506595238025</v>
      </c>
      <c r="G57" s="8">
        <v>0.03219789619192346</v>
      </c>
      <c r="H57" s="7">
        <v>30.552076806939624</v>
      </c>
      <c r="I57" s="7">
        <v>28.06186061146055</v>
      </c>
      <c r="J57" s="7">
        <v>45.12068082396589</v>
      </c>
      <c r="K57" s="8">
        <v>0.6105042250638651</v>
      </c>
      <c r="L57" s="8">
        <v>0.25935985839259074</v>
      </c>
      <c r="M57" s="8">
        <v>0.02670218820069906</v>
      </c>
      <c r="N57" s="8">
        <v>0.28038436112965603</v>
      </c>
      <c r="O57" s="8">
        <v>0.23390094692778599</v>
      </c>
      <c r="P57" s="7">
        <v>25.680810410543845</v>
      </c>
      <c r="Q57" s="7">
        <v>25.75247583208778</v>
      </c>
      <c r="R57" s="7">
        <v>49.65198173964484</v>
      </c>
      <c r="S57" s="8">
        <v>0.8819358954823844</v>
      </c>
      <c r="T57" s="8">
        <v>0.04910663879354855</v>
      </c>
      <c r="U57" s="8">
        <v>0.03387581407738627</v>
      </c>
      <c r="V57" s="8">
        <v>0.719615638870344</v>
      </c>
      <c r="W57" s="8">
        <v>0.766099053072214</v>
      </c>
      <c r="X57" s="8">
        <v>1.189685072959994</v>
      </c>
      <c r="Y57" s="8">
        <v>1.0896762235379038</v>
      </c>
      <c r="Z57" s="8">
        <v>0.908738770197748</v>
      </c>
      <c r="AA57" s="8">
        <v>0.6922319730845554</v>
      </c>
      <c r="AB57" s="8">
        <v>5.281564056602964</v>
      </c>
      <c r="AC57" s="8">
        <v>0.7882375354788611</v>
      </c>
    </row>
    <row r="58" spans="1:29" ht="12.75">
      <c r="A58" t="s">
        <v>63</v>
      </c>
      <c r="B58" s="7">
        <v>24.442965578775876</v>
      </c>
      <c r="C58" s="7">
        <v>25.01835710372105</v>
      </c>
      <c r="D58" s="7">
        <v>45.18570401408276</v>
      </c>
      <c r="E58" s="8">
        <v>0.886027980482111</v>
      </c>
      <c r="F58" s="8">
        <v>0.02711916145963257</v>
      </c>
      <c r="G58" s="8">
        <v>0.042842129539667484</v>
      </c>
      <c r="H58" s="7">
        <v>24.994239754229515</v>
      </c>
      <c r="I58" s="7">
        <v>25.331098311002112</v>
      </c>
      <c r="J58" s="7">
        <v>44.79032585868166</v>
      </c>
      <c r="K58" s="8">
        <v>0.8863850471655211</v>
      </c>
      <c r="L58" s="8">
        <v>0.0331489231259832</v>
      </c>
      <c r="M58" s="8">
        <v>0.037751505467742065</v>
      </c>
      <c r="N58" s="8">
        <v>0.5948483518664683</v>
      </c>
      <c r="O58" s="8">
        <v>0.5988141880556812</v>
      </c>
      <c r="P58" s="7">
        <v>23.620127911186195</v>
      </c>
      <c r="Q58" s="7">
        <v>24.551087077902043</v>
      </c>
      <c r="R58" s="7">
        <v>46.26537785588752</v>
      </c>
      <c r="S58" s="8">
        <v>0.8854950189721519</v>
      </c>
      <c r="T58" s="8">
        <v>0.01811907539251572</v>
      </c>
      <c r="U58" s="8">
        <v>0.05044044889586099</v>
      </c>
      <c r="V58" s="8">
        <v>0.4051516481335316</v>
      </c>
      <c r="W58" s="8">
        <v>0.40118581194431874</v>
      </c>
      <c r="X58" s="8">
        <v>1.0581754615474608</v>
      </c>
      <c r="Y58" s="8">
        <v>1.0317709448312837</v>
      </c>
      <c r="Z58" s="8">
        <v>0.9681175845618183</v>
      </c>
      <c r="AA58" s="8">
        <v>1.0010051193674725</v>
      </c>
      <c r="AB58" s="8">
        <v>1.8295041224717086</v>
      </c>
      <c r="AC58" s="8">
        <v>0.7484371430889437</v>
      </c>
    </row>
    <row r="59" spans="1:29" ht="12.75">
      <c r="A59" t="s">
        <v>64</v>
      </c>
      <c r="B59" s="7">
        <v>23.646057231150515</v>
      </c>
      <c r="C59" s="7">
        <v>23.700223128577086</v>
      </c>
      <c r="D59" s="7">
        <v>37.64370578943754</v>
      </c>
      <c r="E59" s="8">
        <v>0.8433244347894818</v>
      </c>
      <c r="F59" s="8">
        <v>0.0742531215020946</v>
      </c>
      <c r="G59" s="8">
        <v>0.030350663821172415</v>
      </c>
      <c r="H59" s="7">
        <v>21.207218943980383</v>
      </c>
      <c r="I59" s="7">
        <v>20.4246481743425</v>
      </c>
      <c r="J59" s="7">
        <v>30.663213248567615</v>
      </c>
      <c r="K59" s="8">
        <v>0.6392980305004214</v>
      </c>
      <c r="L59" s="8">
        <v>0.19527933174955936</v>
      </c>
      <c r="M59" s="8">
        <v>0.027274120622269905</v>
      </c>
      <c r="N59" s="8">
        <v>0.17472737543354</v>
      </c>
      <c r="O59" s="8">
        <v>0.1663568749537862</v>
      </c>
      <c r="P59" s="7">
        <v>24.132737326963426</v>
      </c>
      <c r="Q59" s="7">
        <v>24.172917243288126</v>
      </c>
      <c r="R59" s="7">
        <v>43.073072461998656</v>
      </c>
      <c r="S59" s="8">
        <v>0.8840387332774641</v>
      </c>
      <c r="T59" s="8">
        <v>0.05010184918979428</v>
      </c>
      <c r="U59" s="8">
        <v>0.030964600524844472</v>
      </c>
      <c r="V59" s="8">
        <v>0.82527262456646</v>
      </c>
      <c r="W59" s="8">
        <v>0.8336431250462137</v>
      </c>
      <c r="X59" s="8">
        <v>0.8787738687349664</v>
      </c>
      <c r="Y59" s="8">
        <v>0.8449393165408543</v>
      </c>
      <c r="Z59" s="8">
        <v>0.7118882284429634</v>
      </c>
      <c r="AA59" s="8">
        <v>0.7231561315535386</v>
      </c>
      <c r="AB59" s="8">
        <v>3.897647190821405</v>
      </c>
      <c r="AC59" s="8">
        <v>0.8808161629725044</v>
      </c>
    </row>
    <row r="60" spans="1:29" ht="12.75">
      <c r="A60" t="s">
        <v>65</v>
      </c>
      <c r="B60" s="7">
        <v>22.578285101746985</v>
      </c>
      <c r="C60" s="7">
        <v>22.41121890341245</v>
      </c>
      <c r="D60" s="7">
        <v>41.8888107191967</v>
      </c>
      <c r="E60" s="8">
        <v>0.8177568838460092</v>
      </c>
      <c r="F60" s="8">
        <v>0.07302989646060377</v>
      </c>
      <c r="G60" s="8">
        <v>0.052750560784876964</v>
      </c>
      <c r="H60" s="7">
        <v>22.182649423432412</v>
      </c>
      <c r="I60" s="7">
        <v>21.575925257220746</v>
      </c>
      <c r="J60" s="7">
        <v>38.17317876897729</v>
      </c>
      <c r="K60" s="8">
        <v>0.7211532818872686</v>
      </c>
      <c r="L60" s="8">
        <v>0.12465890085384819</v>
      </c>
      <c r="M60" s="8">
        <v>0.059740031102373754</v>
      </c>
      <c r="N60" s="8">
        <v>0.310525706172899</v>
      </c>
      <c r="O60" s="8">
        <v>0.31836933916713084</v>
      </c>
      <c r="P60" s="7">
        <v>22.763074719781546</v>
      </c>
      <c r="Q60" s="7">
        <v>22.737280547630817</v>
      </c>
      <c r="R60" s="7">
        <v>46.311550045527774</v>
      </c>
      <c r="S60" s="8">
        <v>0.8628775432940293</v>
      </c>
      <c r="T60" s="8">
        <v>0.048915529318653304</v>
      </c>
      <c r="U60" s="8">
        <v>0.04948598779253128</v>
      </c>
      <c r="V60" s="8">
        <v>0.689474293827101</v>
      </c>
      <c r="W60" s="8">
        <v>0.6816306608328692</v>
      </c>
      <c r="X60" s="8">
        <v>0.9745014545049693</v>
      </c>
      <c r="Y60" s="8">
        <v>0.948922858739539</v>
      </c>
      <c r="Z60" s="8">
        <v>0.8242690804227056</v>
      </c>
      <c r="AA60" s="8">
        <v>0.8357539114232486</v>
      </c>
      <c r="AB60" s="8">
        <v>2.548452456514891</v>
      </c>
      <c r="AC60" s="8">
        <v>1.2072110463437102</v>
      </c>
    </row>
    <row r="61" spans="1:29" ht="12.75">
      <c r="A61" t="s">
        <v>66</v>
      </c>
      <c r="B61" s="7">
        <v>28.312855051244508</v>
      </c>
      <c r="C61" s="7">
        <v>28.176829873870297</v>
      </c>
      <c r="D61" s="7">
        <v>75.89938047425764</v>
      </c>
      <c r="E61" s="8">
        <v>0.8255695461200586</v>
      </c>
      <c r="F61" s="8">
        <v>0.05482869692532943</v>
      </c>
      <c r="G61" s="8">
        <v>0.04392972181551977</v>
      </c>
      <c r="H61" s="7">
        <v>21.576703478326195</v>
      </c>
      <c r="I61" s="7">
        <v>21.25419249923773</v>
      </c>
      <c r="J61" s="7">
        <v>42.25423728813559</v>
      </c>
      <c r="K61" s="8">
        <v>0.7391630981894673</v>
      </c>
      <c r="L61" s="8">
        <v>0.07756742543760799</v>
      </c>
      <c r="M61" s="8">
        <v>0.02757118172939674</v>
      </c>
      <c r="N61" s="8">
        <v>0.1650276829974892</v>
      </c>
      <c r="O61" s="8">
        <v>0.1559121522693997</v>
      </c>
      <c r="P61" s="7">
        <v>29.5570950821492</v>
      </c>
      <c r="Q61" s="7">
        <v>29.299971967548316</v>
      </c>
      <c r="R61" s="7">
        <v>85.42072084418254</v>
      </c>
      <c r="S61" s="8">
        <v>0.8415297513321492</v>
      </c>
      <c r="T61" s="8">
        <v>0.05062860790408526</v>
      </c>
      <c r="U61" s="8">
        <v>0.04695132104795737</v>
      </c>
      <c r="V61" s="8">
        <v>0.8349723170025107</v>
      </c>
      <c r="W61" s="8">
        <v>0.8440878477306003</v>
      </c>
      <c r="X61" s="8">
        <v>0.7300008143004991</v>
      </c>
      <c r="Y61" s="8">
        <v>0.7253997554256424</v>
      </c>
      <c r="Z61" s="8">
        <v>0.4946602752886188</v>
      </c>
      <c r="AA61" s="8">
        <v>0.8783564657332262</v>
      </c>
      <c r="AB61" s="8">
        <v>1.5320868704223056</v>
      </c>
      <c r="AC61" s="8">
        <v>0.587229094176813</v>
      </c>
    </row>
    <row r="62" spans="1:29" ht="12.75">
      <c r="A62" t="s">
        <v>67</v>
      </c>
      <c r="B62" s="7">
        <v>22.22521334326358</v>
      </c>
      <c r="C62" s="7">
        <v>22.35945485519591</v>
      </c>
      <c r="D62" s="7">
        <v>51.893017680551395</v>
      </c>
      <c r="E62" s="8">
        <v>0.8993993860548782</v>
      </c>
      <c r="F62" s="8">
        <v>0.029657424310022735</v>
      </c>
      <c r="G62" s="8">
        <v>0.026235755637754602</v>
      </c>
      <c r="H62" s="7">
        <v>20.910566868464503</v>
      </c>
      <c r="I62" s="7">
        <v>20.413386512470392</v>
      </c>
      <c r="J62" s="7">
        <v>45.16918891345009</v>
      </c>
      <c r="K62" s="8">
        <v>0.7899834892680242</v>
      </c>
      <c r="L62" s="8">
        <v>0.08091634562465602</v>
      </c>
      <c r="M62" s="8">
        <v>0.03315905338470006</v>
      </c>
      <c r="N62" s="8">
        <v>0.14393940034551544</v>
      </c>
      <c r="O62" s="8">
        <v>0.12918798914308974</v>
      </c>
      <c r="P62" s="7">
        <v>22.420245718099817</v>
      </c>
      <c r="Q62" s="7">
        <v>22.60854299586694</v>
      </c>
      <c r="R62" s="7">
        <v>55.553035912624956</v>
      </c>
      <c r="S62" s="8">
        <v>0.9156316147218576</v>
      </c>
      <c r="T62" s="8">
        <v>0.022052985134034548</v>
      </c>
      <c r="U62" s="8">
        <v>0.025208660348512282</v>
      </c>
      <c r="V62" s="8">
        <v>0.8560605996544846</v>
      </c>
      <c r="W62" s="8">
        <v>0.8708120108569103</v>
      </c>
      <c r="X62" s="8">
        <v>0.9326644824228418</v>
      </c>
      <c r="Y62" s="8">
        <v>0.9029058845677121</v>
      </c>
      <c r="Z62" s="8">
        <v>0.8130822766282871</v>
      </c>
      <c r="AA62" s="8">
        <v>0.8627743696988863</v>
      </c>
      <c r="AB62" s="8">
        <v>3.669178804268869</v>
      </c>
      <c r="AC62" s="8">
        <v>1.3153834010325336</v>
      </c>
    </row>
    <row r="63" spans="1:29" ht="12.75">
      <c r="A63" t="s">
        <v>68</v>
      </c>
      <c r="B63" s="7">
        <v>21.9501643671559</v>
      </c>
      <c r="C63" s="7">
        <v>23.12969417642128</v>
      </c>
      <c r="D63" s="7">
        <v>37.95241617357002</v>
      </c>
      <c r="E63" s="8">
        <v>0.9001912524899486</v>
      </c>
      <c r="F63" s="8">
        <v>0.012391694875899742</v>
      </c>
      <c r="G63" s="8">
        <v>0.055646531180877194</v>
      </c>
      <c r="H63" s="7">
        <v>21.019834053193907</v>
      </c>
      <c r="I63" s="7">
        <v>21.919331210191082</v>
      </c>
      <c r="J63" s="7">
        <v>36.8491921005386</v>
      </c>
      <c r="K63" s="8">
        <v>0.8922482382359627</v>
      </c>
      <c r="L63" s="8">
        <v>0.018992952943850876</v>
      </c>
      <c r="M63" s="8">
        <v>0.04933507615367129</v>
      </c>
      <c r="N63" s="8">
        <v>0.5296685727387793</v>
      </c>
      <c r="O63" s="8">
        <v>0.5375844749416466</v>
      </c>
      <c r="P63" s="7">
        <v>23.031726525542428</v>
      </c>
      <c r="Q63" s="7">
        <v>24.51023269668064</v>
      </c>
      <c r="R63" s="7">
        <v>43.11624649859944</v>
      </c>
      <c r="S63" s="8">
        <v>0.9094254605037131</v>
      </c>
      <c r="T63" s="8">
        <v>0.0047173551098073415</v>
      </c>
      <c r="U63" s="8">
        <v>0.06298395834985068</v>
      </c>
      <c r="V63" s="8">
        <v>0.4703314272612207</v>
      </c>
      <c r="W63" s="8">
        <v>0.46241552505835337</v>
      </c>
      <c r="X63" s="8">
        <v>0.912646910333999</v>
      </c>
      <c r="Y63" s="8">
        <v>0.8942930685908814</v>
      </c>
      <c r="Z63" s="8">
        <v>0.8546474958513745</v>
      </c>
      <c r="AA63" s="8">
        <v>0.9811120064109088</v>
      </c>
      <c r="AB63" s="8">
        <v>4.026186814803212</v>
      </c>
      <c r="AC63" s="8">
        <v>0.7832958970224558</v>
      </c>
    </row>
    <row r="64" spans="1:29" ht="12.75">
      <c r="A64" t="s">
        <v>69</v>
      </c>
      <c r="B64" s="7">
        <v>21.185890423527255</v>
      </c>
      <c r="C64" s="7">
        <v>21.657835527633804</v>
      </c>
      <c r="D64" s="7">
        <v>38.076312507086975</v>
      </c>
      <c r="E64" s="8">
        <v>0.9159414971075557</v>
      </c>
      <c r="F64" s="8">
        <v>0.020747024628710833</v>
      </c>
      <c r="G64" s="8">
        <v>0.031752193152705534</v>
      </c>
      <c r="H64" s="7">
        <v>20.119644770742607</v>
      </c>
      <c r="I64" s="7">
        <v>19.720104537637614</v>
      </c>
      <c r="J64" s="7">
        <v>38.91767270288397</v>
      </c>
      <c r="K64" s="8">
        <v>0.8418910599876879</v>
      </c>
      <c r="L64" s="8">
        <v>0.06799060626097267</v>
      </c>
      <c r="M64" s="8">
        <v>0.03062085318862719</v>
      </c>
      <c r="N64" s="8">
        <v>0.22932443106798356</v>
      </c>
      <c r="O64" s="8">
        <v>0.2063598487789156</v>
      </c>
      <c r="P64" s="7">
        <v>21.463132308695588</v>
      </c>
      <c r="Q64" s="7">
        <v>22.111409761864763</v>
      </c>
      <c r="R64" s="7">
        <v>36.31873905429072</v>
      </c>
      <c r="S64" s="8">
        <v>0.9351958619258645</v>
      </c>
      <c r="T64" s="8">
        <v>0.008462895169776644</v>
      </c>
      <c r="U64" s="8">
        <v>0.03204636065865335</v>
      </c>
      <c r="V64" s="8">
        <v>0.7706755689320165</v>
      </c>
      <c r="W64" s="8">
        <v>0.7936401512210843</v>
      </c>
      <c r="X64" s="8">
        <v>0.937404870890691</v>
      </c>
      <c r="Y64" s="8">
        <v>0.8918519782329122</v>
      </c>
      <c r="Z64" s="8">
        <v>1.0715590275507159</v>
      </c>
      <c r="AA64" s="8">
        <v>0.9002296676697944</v>
      </c>
      <c r="AB64" s="8">
        <v>8.033965315296125</v>
      </c>
      <c r="AC64" s="8">
        <v>0.9555173367356696</v>
      </c>
    </row>
    <row r="65" spans="1:29" ht="12.75">
      <c r="A65" t="s">
        <v>70</v>
      </c>
      <c r="B65" s="7">
        <v>29.406248432537073</v>
      </c>
      <c r="C65" s="7">
        <v>30.294796055613766</v>
      </c>
      <c r="D65" s="7">
        <v>61.137466902030006</v>
      </c>
      <c r="E65" s="8">
        <v>0.9121515826461349</v>
      </c>
      <c r="F65" s="8">
        <v>0.01843133055064888</v>
      </c>
      <c r="G65" s="8">
        <v>0.03699280288806315</v>
      </c>
      <c r="H65" s="7">
        <v>27.94811109064025</v>
      </c>
      <c r="I65" s="7">
        <v>28.808635030125867</v>
      </c>
      <c r="J65" s="7">
        <v>58.49578820697954</v>
      </c>
      <c r="K65" s="8">
        <v>0.8985227911546984</v>
      </c>
      <c r="L65" s="8">
        <v>0.02355408795226825</v>
      </c>
      <c r="M65" s="8">
        <v>0.03957804830808331</v>
      </c>
      <c r="N65" s="8">
        <v>0.2906828422759412</v>
      </c>
      <c r="O65" s="8">
        <v>0.2869667067485295</v>
      </c>
      <c r="P65" s="7">
        <v>29.993089012004397</v>
      </c>
      <c r="Q65" s="7">
        <v>30.88045655988878</v>
      </c>
      <c r="R65" s="7">
        <v>62.667247386759584</v>
      </c>
      <c r="S65" s="8">
        <v>0.9176366132166228</v>
      </c>
      <c r="T65" s="8">
        <v>0.01636963043800644</v>
      </c>
      <c r="U65" s="8">
        <v>0.035952347454436914</v>
      </c>
      <c r="V65" s="8">
        <v>0.7093171577240588</v>
      </c>
      <c r="W65" s="8">
        <v>0.7130332932514706</v>
      </c>
      <c r="X65" s="8">
        <v>0.9318183625385945</v>
      </c>
      <c r="Y65" s="8">
        <v>0.9329083258291575</v>
      </c>
      <c r="Z65" s="8">
        <v>0.9334347788720428</v>
      </c>
      <c r="AA65" s="8">
        <v>0.9791705978307425</v>
      </c>
      <c r="AB65" s="8">
        <v>1.4388894142399933</v>
      </c>
      <c r="AC65" s="8">
        <v>1.1008474024746595</v>
      </c>
    </row>
    <row r="66" spans="1:29" ht="12.75">
      <c r="A66" t="s">
        <v>71</v>
      </c>
      <c r="B66" s="7">
        <v>18.079977632250934</v>
      </c>
      <c r="C66" s="7">
        <v>18.254547999885133</v>
      </c>
      <c r="D66" s="7">
        <v>38.05848855142959</v>
      </c>
      <c r="E66" s="8">
        <v>0.9004764459844719</v>
      </c>
      <c r="F66" s="8">
        <v>0.02724534059099989</v>
      </c>
      <c r="G66" s="8">
        <v>0.026931804224013655</v>
      </c>
      <c r="H66" s="7">
        <v>17.492482735774534</v>
      </c>
      <c r="I66" s="7">
        <v>16.494495598031147</v>
      </c>
      <c r="J66" s="7">
        <v>38.06459143968872</v>
      </c>
      <c r="K66" s="8">
        <v>0.8205667252758454</v>
      </c>
      <c r="L66" s="8">
        <v>0.08186173330275463</v>
      </c>
      <c r="M66" s="8">
        <v>0.020615141553907704</v>
      </c>
      <c r="N66" s="8">
        <v>0.29185739256505144</v>
      </c>
      <c r="O66" s="8">
        <v>0.25369294122970903</v>
      </c>
      <c r="P66" s="7">
        <v>18.279685388586675</v>
      </c>
      <c r="Q66" s="7">
        <v>18.783785676600633</v>
      </c>
      <c r="R66" s="7">
        <v>38.038922155688624</v>
      </c>
      <c r="S66" s="8">
        <v>0.9276402411558851</v>
      </c>
      <c r="T66" s="8">
        <v>0.008679532933716781</v>
      </c>
      <c r="U66" s="8">
        <v>0.02907903399050622</v>
      </c>
      <c r="V66" s="8">
        <v>0.7081426074349486</v>
      </c>
      <c r="W66" s="8">
        <v>0.746307058770291</v>
      </c>
      <c r="X66" s="8">
        <v>0.9569356563815016</v>
      </c>
      <c r="Y66" s="8">
        <v>0.8781241375948351</v>
      </c>
      <c r="Z66" s="8">
        <v>1.0006748162814665</v>
      </c>
      <c r="AA66" s="8">
        <v>0.8845743089512581</v>
      </c>
      <c r="AB66" s="8">
        <v>9.431582773855494</v>
      </c>
      <c r="AC66" s="8">
        <v>0.7089348827969381</v>
      </c>
    </row>
    <row r="67" spans="1:29" ht="12.75">
      <c r="A67" t="s">
        <v>72</v>
      </c>
      <c r="B67" s="7">
        <v>23.93060044581706</v>
      </c>
      <c r="C67" s="7">
        <v>24.70647167943342</v>
      </c>
      <c r="D67" s="7">
        <v>45.58276842335447</v>
      </c>
      <c r="E67" s="8">
        <v>0.8860980827471193</v>
      </c>
      <c r="F67" s="8">
        <v>0.027383766450544696</v>
      </c>
      <c r="G67" s="8">
        <v>0.04531525314115394</v>
      </c>
      <c r="H67" s="7">
        <v>22.678201906255968</v>
      </c>
      <c r="I67" s="7">
        <v>23.400466284074607</v>
      </c>
      <c r="J67" s="7">
        <v>41.54689655172414</v>
      </c>
      <c r="K67" s="8">
        <v>0.863233616983946</v>
      </c>
      <c r="L67" s="8">
        <v>0.03741298256296992</v>
      </c>
      <c r="M67" s="8">
        <v>0.039250089017096444</v>
      </c>
      <c r="N67" s="8">
        <v>0.29924057958976424</v>
      </c>
      <c r="O67" s="8">
        <v>0.290099957035092</v>
      </c>
      <c r="P67" s="7">
        <v>24.442391881974846</v>
      </c>
      <c r="Q67" s="7">
        <v>25.22097300657997</v>
      </c>
      <c r="R67" s="7">
        <v>48.232657127332004</v>
      </c>
      <c r="S67" s="8">
        <v>0.8954416242798457</v>
      </c>
      <c r="T67" s="8">
        <v>0.02328533711229766</v>
      </c>
      <c r="U67" s="8">
        <v>0.047793776518123</v>
      </c>
      <c r="V67" s="8">
        <v>0.7007594204102358</v>
      </c>
      <c r="W67" s="8">
        <v>0.709900042964908</v>
      </c>
      <c r="X67" s="8">
        <v>0.927822531271177</v>
      </c>
      <c r="Y67" s="8">
        <v>0.9278177443023151</v>
      </c>
      <c r="Z67" s="8">
        <v>0.8613851905782888</v>
      </c>
      <c r="AA67" s="8">
        <v>0.9640311479580783</v>
      </c>
      <c r="AB67" s="8">
        <v>1.6067185277386875</v>
      </c>
      <c r="AC67" s="8">
        <v>0.8212384933049419</v>
      </c>
    </row>
    <row r="68" spans="1:29" ht="12.75">
      <c r="A68" t="s">
        <v>73</v>
      </c>
      <c r="B68" s="7">
        <v>20.553934960595075</v>
      </c>
      <c r="C68" s="7">
        <v>20.68301937606102</v>
      </c>
      <c r="D68" s="7">
        <v>40.39291906706192</v>
      </c>
      <c r="E68" s="8">
        <v>0.8848533592061142</v>
      </c>
      <c r="F68" s="8">
        <v>0.0380410730395411</v>
      </c>
      <c r="G68" s="8">
        <v>0.04238582784387819</v>
      </c>
      <c r="H68" s="7">
        <v>18.287523095315727</v>
      </c>
      <c r="I68" s="7">
        <v>18.165048670032792</v>
      </c>
      <c r="J68" s="7">
        <v>31.049944300037133</v>
      </c>
      <c r="K68" s="8">
        <v>0.8351700902075861</v>
      </c>
      <c r="L68" s="8">
        <v>0.05853711553092055</v>
      </c>
      <c r="M68" s="8">
        <v>0.03296380828170851</v>
      </c>
      <c r="N68" s="8">
        <v>0.19191439363207002</v>
      </c>
      <c r="O68" s="8">
        <v>0.1957692896900373</v>
      </c>
      <c r="P68" s="7">
        <v>21.10563465985153</v>
      </c>
      <c r="Q68" s="7">
        <v>21.2537386072029</v>
      </c>
      <c r="R68" s="7">
        <v>44.420875690386616</v>
      </c>
      <c r="S68" s="8">
        <v>0.8969474736892233</v>
      </c>
      <c r="T68" s="8">
        <v>0.03305183844733347</v>
      </c>
      <c r="U68" s="8">
        <v>0.044679376266594704</v>
      </c>
      <c r="V68" s="8">
        <v>0.80808560636793</v>
      </c>
      <c r="W68" s="8">
        <v>0.8042307103099627</v>
      </c>
      <c r="X68" s="8">
        <v>0.8664758672291153</v>
      </c>
      <c r="Y68" s="8">
        <v>0.8546754529048668</v>
      </c>
      <c r="Z68" s="8">
        <v>0.6989944213719504</v>
      </c>
      <c r="AA68" s="8">
        <v>0.9311248592656809</v>
      </c>
      <c r="AB68" s="8">
        <v>1.7710698793411042</v>
      </c>
      <c r="AC68" s="8">
        <v>0.7377857758134028</v>
      </c>
    </row>
    <row r="69" spans="1:29" ht="12.75">
      <c r="A69" t="s">
        <v>74</v>
      </c>
      <c r="B69" s="7">
        <v>22.799828534594585</v>
      </c>
      <c r="C69" s="7">
        <v>22.947136516610815</v>
      </c>
      <c r="D69" s="7">
        <v>47.22970195272354</v>
      </c>
      <c r="E69" s="8">
        <v>0.894457604698664</v>
      </c>
      <c r="F69" s="8">
        <v>0.031126089453118125</v>
      </c>
      <c r="G69" s="8">
        <v>0.030431910479703263</v>
      </c>
      <c r="H69" s="7">
        <v>22.986826007682254</v>
      </c>
      <c r="I69" s="7">
        <v>22.94128079616511</v>
      </c>
      <c r="J69" s="7">
        <v>47.51712047334685</v>
      </c>
      <c r="K69" s="8">
        <v>0.8968658368766349</v>
      </c>
      <c r="L69" s="8">
        <v>0.03318130009325594</v>
      </c>
      <c r="M69" s="8">
        <v>0.02667519846427643</v>
      </c>
      <c r="N69" s="8">
        <v>0.8880154914436387</v>
      </c>
      <c r="O69" s="8">
        <v>0.8798782467662296</v>
      </c>
      <c r="P69" s="7">
        <v>21.430093209054593</v>
      </c>
      <c r="Q69" s="7">
        <v>22.99100973439232</v>
      </c>
      <c r="R69" s="7">
        <v>42.88318144159072</v>
      </c>
      <c r="S69" s="8">
        <v>0.8768175765645806</v>
      </c>
      <c r="T69" s="8">
        <v>0.01607190412782956</v>
      </c>
      <c r="U69" s="8">
        <v>0.05794940079893476</v>
      </c>
      <c r="V69" s="8">
        <v>0.11198450855636133</v>
      </c>
      <c r="W69" s="8">
        <v>0.12012175323377036</v>
      </c>
      <c r="X69" s="8">
        <v>1.0726423718012534</v>
      </c>
      <c r="Y69" s="8">
        <v>0.9978370267856126</v>
      </c>
      <c r="Z69" s="8">
        <v>1.1080595906361987</v>
      </c>
      <c r="AA69" s="8">
        <v>1.0228648020385318</v>
      </c>
      <c r="AB69" s="8">
        <v>2.064553137533986</v>
      </c>
      <c r="AC69" s="8">
        <v>0.4603187970282996</v>
      </c>
    </row>
    <row r="70" spans="1:29" ht="12.75">
      <c r="A70" t="s">
        <v>75</v>
      </c>
      <c r="B70" s="7">
        <v>23.209783620333432</v>
      </c>
      <c r="C70" s="7">
        <v>24.06773697516224</v>
      </c>
      <c r="D70" s="7">
        <v>50.36383447160316</v>
      </c>
      <c r="E70" s="8">
        <v>0.8594177096890049</v>
      </c>
      <c r="F70" s="8">
        <v>0.03437976697574369</v>
      </c>
      <c r="G70" s="8">
        <v>0.06012983552364806</v>
      </c>
      <c r="H70" s="7">
        <v>21.56902015772794</v>
      </c>
      <c r="I70" s="7">
        <v>22.135991377660023</v>
      </c>
      <c r="J70" s="7">
        <v>48.468785426683866</v>
      </c>
      <c r="K70" s="8">
        <v>0.8467769519440415</v>
      </c>
      <c r="L70" s="8">
        <v>0.041468020781831295</v>
      </c>
      <c r="M70" s="8">
        <v>0.0619078110182611</v>
      </c>
      <c r="N70" s="8">
        <v>0.46106523299373314</v>
      </c>
      <c r="O70" s="8">
        <v>0.47646393221674266</v>
      </c>
      <c r="P70" s="7">
        <v>24.70302288184353</v>
      </c>
      <c r="Q70" s="7">
        <v>25.777056156060013</v>
      </c>
      <c r="R70" s="7">
        <v>52.92456816861233</v>
      </c>
      <c r="S70" s="8">
        <v>0.8709219125739492</v>
      </c>
      <c r="T70" s="8">
        <v>0.027928831712966378</v>
      </c>
      <c r="U70" s="8">
        <v>0.05851172122803653</v>
      </c>
      <c r="V70" s="8">
        <v>0.5389347670062669</v>
      </c>
      <c r="W70" s="8">
        <v>0.5235360677832573</v>
      </c>
      <c r="X70" s="8">
        <v>0.8731328251159477</v>
      </c>
      <c r="Y70" s="8">
        <v>0.8587478431844127</v>
      </c>
      <c r="Z70" s="8">
        <v>0.9158088030547025</v>
      </c>
      <c r="AA70" s="8">
        <v>0.9722765493882809</v>
      </c>
      <c r="AB70" s="8">
        <v>1.4847746303179286</v>
      </c>
      <c r="AC70" s="8">
        <v>1.058041187627844</v>
      </c>
    </row>
    <row r="71" spans="1:29" ht="12.75">
      <c r="A71" t="s">
        <v>76</v>
      </c>
      <c r="B71" s="7">
        <v>26.107961205064466</v>
      </c>
      <c r="C71" s="7">
        <v>25.43552641023612</v>
      </c>
      <c r="D71" s="7">
        <v>41.34770974591322</v>
      </c>
      <c r="E71" s="8">
        <v>0.6998171022295496</v>
      </c>
      <c r="F71" s="8">
        <v>0.16317701155347183</v>
      </c>
      <c r="G71" s="8">
        <v>0.055427040533752366</v>
      </c>
      <c r="H71" s="7">
        <v>26.71795519475995</v>
      </c>
      <c r="I71" s="7">
        <v>26.242945536139253</v>
      </c>
      <c r="J71" s="7">
        <v>37.59397500725067</v>
      </c>
      <c r="K71" s="8">
        <v>0.5380234826841335</v>
      </c>
      <c r="L71" s="8">
        <v>0.27629781896731936</v>
      </c>
      <c r="M71" s="8">
        <v>0.06527942303672218</v>
      </c>
      <c r="N71" s="8">
        <v>0.35366806848292387</v>
      </c>
      <c r="O71" s="8">
        <v>0.3696853385540772</v>
      </c>
      <c r="P71" s="7">
        <v>25.75019412714306</v>
      </c>
      <c r="Q71" s="7">
        <v>25.114924500041784</v>
      </c>
      <c r="R71" s="7">
        <v>47.6297851686152</v>
      </c>
      <c r="S71" s="8">
        <v>0.7947105462124773</v>
      </c>
      <c r="T71" s="8">
        <v>0.09683061895906983</v>
      </c>
      <c r="U71" s="8">
        <v>0.04964852769887815</v>
      </c>
      <c r="V71" s="8">
        <v>0.6463319315170761</v>
      </c>
      <c r="W71" s="8">
        <v>0.6303146614459227</v>
      </c>
      <c r="X71" s="8">
        <v>1.0375826707495295</v>
      </c>
      <c r="Y71" s="8">
        <v>1.0449143709787219</v>
      </c>
      <c r="Z71" s="8">
        <v>0.7892954980620519</v>
      </c>
      <c r="AA71" s="8">
        <v>0.6770055905867961</v>
      </c>
      <c r="AB71" s="8">
        <v>2.853413743891383</v>
      </c>
      <c r="AC71" s="8">
        <v>1.3148309942370604</v>
      </c>
    </row>
    <row r="72" spans="1:29" ht="12.75">
      <c r="A72" t="s">
        <v>77</v>
      </c>
      <c r="B72" s="7">
        <v>23.0317154480656</v>
      </c>
      <c r="C72" s="7">
        <v>23.184472067797756</v>
      </c>
      <c r="D72" s="7">
        <v>49.54492349438456</v>
      </c>
      <c r="E72" s="8">
        <v>0.8799460449868151</v>
      </c>
      <c r="F72" s="8">
        <v>0.03582688488111939</v>
      </c>
      <c r="G72" s="8">
        <v>0.039869460193325296</v>
      </c>
      <c r="H72" s="7">
        <v>24.593749186030266</v>
      </c>
      <c r="I72" s="7">
        <v>24.634516967378023</v>
      </c>
      <c r="J72" s="7">
        <v>50.68532757196416</v>
      </c>
      <c r="K72" s="8">
        <v>0.8874413053825007</v>
      </c>
      <c r="L72" s="8">
        <v>0.03726383038173109</v>
      </c>
      <c r="M72" s="8">
        <v>0.03424000681958642</v>
      </c>
      <c r="N72" s="8">
        <v>0.5743710295983816</v>
      </c>
      <c r="O72" s="8">
        <v>0.570217804884306</v>
      </c>
      <c r="P72" s="7">
        <v>20.95927163969036</v>
      </c>
      <c r="Q72" s="7">
        <v>21.22204568023833</v>
      </c>
      <c r="R72" s="7">
        <v>47.882745207001946</v>
      </c>
      <c r="S72" s="8">
        <v>0.8700016336583895</v>
      </c>
      <c r="T72" s="8">
        <v>0.03392040313662411</v>
      </c>
      <c r="U72" s="8">
        <v>0.04733839348547301</v>
      </c>
      <c r="V72" s="8">
        <v>0.4256289704016184</v>
      </c>
      <c r="W72" s="8">
        <v>0.4297821951156941</v>
      </c>
      <c r="X72" s="8">
        <v>1.1734066721792626</v>
      </c>
      <c r="Y72" s="8">
        <v>1.160798413996316</v>
      </c>
      <c r="Z72" s="8">
        <v>1.0585301104363662</v>
      </c>
      <c r="AA72" s="8">
        <v>1.0200455620419662</v>
      </c>
      <c r="AB72" s="8">
        <v>1.0985668487382172</v>
      </c>
      <c r="AC72" s="8">
        <v>0.7233031013207882</v>
      </c>
    </row>
    <row r="73" spans="1:29" ht="12.75">
      <c r="A73" t="s">
        <v>78</v>
      </c>
      <c r="B73" s="7">
        <v>20.12698431952902</v>
      </c>
      <c r="C73" s="7">
        <v>21.032371642099772</v>
      </c>
      <c r="D73" s="7">
        <v>42.445445920303605</v>
      </c>
      <c r="E73" s="8">
        <v>0.8992050591555674</v>
      </c>
      <c r="F73" s="8">
        <v>0.008523577314668802</v>
      </c>
      <c r="G73" s="8">
        <v>0.05048238271994307</v>
      </c>
      <c r="H73" s="7">
        <v>19.500203307129304</v>
      </c>
      <c r="I73" s="7">
        <v>19.830262006485817</v>
      </c>
      <c r="J73" s="7">
        <v>54.26094890510949</v>
      </c>
      <c r="K73" s="8">
        <v>0.8776994668835276</v>
      </c>
      <c r="L73" s="8">
        <v>0.012379145206469684</v>
      </c>
      <c r="M73" s="8">
        <v>0.04481792717086835</v>
      </c>
      <c r="N73" s="8">
        <v>0.1750346347925452</v>
      </c>
      <c r="O73" s="8">
        <v>0.17899512360804484</v>
      </c>
      <c r="P73" s="7">
        <v>20.263634841365995</v>
      </c>
      <c r="Q73" s="7">
        <v>21.28686005710176</v>
      </c>
      <c r="R73" s="7">
        <v>38.294871794871796</v>
      </c>
      <c r="S73" s="8">
        <v>0.9038936989647666</v>
      </c>
      <c r="T73" s="8">
        <v>0.007682988091368459</v>
      </c>
      <c r="U73" s="8">
        <v>0.0517173448381155</v>
      </c>
      <c r="V73" s="8">
        <v>0.8249653652074548</v>
      </c>
      <c r="W73" s="8">
        <v>0.8210048763919552</v>
      </c>
      <c r="X73" s="8">
        <v>0.9623250448296556</v>
      </c>
      <c r="Y73" s="8">
        <v>0.9315729024051159</v>
      </c>
      <c r="Z73" s="8">
        <v>1.416924678472896</v>
      </c>
      <c r="AA73" s="8">
        <v>0.9710206718873698</v>
      </c>
      <c r="AB73" s="8">
        <v>1.6112409728159254</v>
      </c>
      <c r="AC73" s="8">
        <v>0.8665937377712727</v>
      </c>
    </row>
    <row r="74" spans="1:29" ht="12.75">
      <c r="A74" t="s">
        <v>79</v>
      </c>
      <c r="B74" s="7">
        <v>25.61598455174561</v>
      </c>
      <c r="C74" s="7">
        <v>25.79561008724939</v>
      </c>
      <c r="D74" s="7">
        <v>43.085905097255846</v>
      </c>
      <c r="E74" s="8">
        <v>0.8178367857735974</v>
      </c>
      <c r="F74" s="8">
        <v>0.0820928243303058</v>
      </c>
      <c r="G74" s="8">
        <v>0.048785131541552625</v>
      </c>
      <c r="H74" s="7">
        <v>23.201740153973404</v>
      </c>
      <c r="I74" s="7">
        <v>22.68599697877859</v>
      </c>
      <c r="J74" s="7">
        <v>35.14100359820621</v>
      </c>
      <c r="K74" s="8">
        <v>0.6549500540815677</v>
      </c>
      <c r="L74" s="8">
        <v>0.17947763568110964</v>
      </c>
      <c r="M74" s="8">
        <v>0.05216008144047846</v>
      </c>
      <c r="N74" s="8">
        <v>0.19755500761506925</v>
      </c>
      <c r="O74" s="8">
        <v>0.21842408626896723</v>
      </c>
      <c r="P74" s="7">
        <v>26.290684369573974</v>
      </c>
      <c r="Q74" s="7">
        <v>26.45486430767773</v>
      </c>
      <c r="R74" s="7">
        <v>50.34759011745646</v>
      </c>
      <c r="S74" s="8">
        <v>0.863358129139117</v>
      </c>
      <c r="T74" s="8">
        <v>0.05487705672273951</v>
      </c>
      <c r="U74" s="8">
        <v>0.04784194696418077</v>
      </c>
      <c r="V74" s="8">
        <v>0.8024449923849307</v>
      </c>
      <c r="W74" s="8">
        <v>0.7815759137310327</v>
      </c>
      <c r="X74" s="8">
        <v>0.8825080331809322</v>
      </c>
      <c r="Y74" s="8">
        <v>0.8575359417812118</v>
      </c>
      <c r="Z74" s="8">
        <v>0.697967936821313</v>
      </c>
      <c r="AA74" s="8">
        <v>0.75860761829467</v>
      </c>
      <c r="AB74" s="8">
        <v>3.2705404844851884</v>
      </c>
      <c r="AC74" s="8">
        <v>1.090258335003186</v>
      </c>
    </row>
    <row r="75" spans="1:29" ht="12.75">
      <c r="A75" t="s">
        <v>80</v>
      </c>
      <c r="B75" s="7">
        <v>20.398195017728188</v>
      </c>
      <c r="C75" s="7">
        <v>21.191135443981803</v>
      </c>
      <c r="D75" s="7">
        <v>34.09827760891591</v>
      </c>
      <c r="E75" s="8">
        <v>0.9140776364457854</v>
      </c>
      <c r="F75" s="8">
        <v>0.015116822250982135</v>
      </c>
      <c r="G75" s="8">
        <v>0.03002687945597819</v>
      </c>
      <c r="H75" s="7">
        <v>20.11027984613756</v>
      </c>
      <c r="I75" s="7">
        <v>20.648247710075665</v>
      </c>
      <c r="J75" s="7">
        <v>32.51908396946565</v>
      </c>
      <c r="K75" s="8">
        <v>0.8861206196845114</v>
      </c>
      <c r="L75" s="8">
        <v>0.041606380350778134</v>
      </c>
      <c r="M75" s="8">
        <v>0.027102374986766417</v>
      </c>
      <c r="N75" s="8">
        <v>0.2561448587222844</v>
      </c>
      <c r="O75" s="8">
        <v>0.21700374474472175</v>
      </c>
      <c r="P75" s="7">
        <v>20.47798935899693</v>
      </c>
      <c r="Q75" s="7">
        <v>21.335766500801036</v>
      </c>
      <c r="R75" s="7">
        <v>36.44025157232704</v>
      </c>
      <c r="S75" s="8">
        <v>0.9218257926960468</v>
      </c>
      <c r="T75" s="8">
        <v>0.007775365295463881</v>
      </c>
      <c r="U75" s="8">
        <v>0.030837392171820903</v>
      </c>
      <c r="V75" s="8">
        <v>0.7438551412777156</v>
      </c>
      <c r="W75" s="8">
        <v>0.7829962552552783</v>
      </c>
      <c r="X75" s="8">
        <v>0.9820436710649125</v>
      </c>
      <c r="Y75" s="8">
        <v>0.9677762319577523</v>
      </c>
      <c r="Z75" s="8">
        <v>0.8923946066870967</v>
      </c>
      <c r="AA75" s="8">
        <v>0.961266897395972</v>
      </c>
      <c r="AB75" s="8">
        <v>5.351051528736681</v>
      </c>
      <c r="AC75" s="8">
        <v>0.8788802514738088</v>
      </c>
    </row>
    <row r="76" spans="1:29" ht="12.75">
      <c r="A76" t="s">
        <v>81</v>
      </c>
      <c r="B76" s="7">
        <v>22.669260879714745</v>
      </c>
      <c r="C76" s="7">
        <v>22.868476892803617</v>
      </c>
      <c r="D76" s="7">
        <v>43.7981455064194</v>
      </c>
      <c r="E76" s="8">
        <v>0.9098484248872128</v>
      </c>
      <c r="F76" s="8">
        <v>0.030902126900700218</v>
      </c>
      <c r="G76" s="8">
        <v>0.03273757938682662</v>
      </c>
      <c r="H76" s="7">
        <v>23.141491408887642</v>
      </c>
      <c r="I76" s="7">
        <v>21.368009596293845</v>
      </c>
      <c r="J76" s="7">
        <v>46.937508435686325</v>
      </c>
      <c r="K76" s="8">
        <v>0.8278147962992132</v>
      </c>
      <c r="L76" s="8">
        <v>0.10147716455626854</v>
      </c>
      <c r="M76" s="8">
        <v>0.024900186956849264</v>
      </c>
      <c r="N76" s="8">
        <v>0.16733908306336956</v>
      </c>
      <c r="O76" s="8">
        <v>0.14629818688953922</v>
      </c>
      <c r="P76" s="7">
        <v>22.588335117169898</v>
      </c>
      <c r="Q76" s="7">
        <v>23.098867333031016</v>
      </c>
      <c r="R76" s="7">
        <v>40.895419942593286</v>
      </c>
      <c r="S76" s="8">
        <v>0.9239064612438035</v>
      </c>
      <c r="T76" s="8">
        <v>0.018807739972960792</v>
      </c>
      <c r="U76" s="8">
        <v>0.0340806669671023</v>
      </c>
      <c r="V76" s="8">
        <v>0.8326609169366305</v>
      </c>
      <c r="W76" s="8">
        <v>0.8537018131104608</v>
      </c>
      <c r="X76" s="8">
        <v>1.024488581776763</v>
      </c>
      <c r="Y76" s="8">
        <v>0.9250674194633747</v>
      </c>
      <c r="Z76" s="8">
        <v>1.1477448697574102</v>
      </c>
      <c r="AA76" s="8">
        <v>0.8959941628558074</v>
      </c>
      <c r="AB76" s="8">
        <v>5.395500187803457</v>
      </c>
      <c r="AC76" s="8">
        <v>0.7306249898479144</v>
      </c>
    </row>
    <row r="77" spans="1:29" ht="12.75">
      <c r="A77" t="s">
        <v>82</v>
      </c>
      <c r="B77" s="7">
        <v>23.64220964872337</v>
      </c>
      <c r="C77" s="7">
        <v>24.65554303535624</v>
      </c>
      <c r="D77" s="7">
        <v>38.96096722720019</v>
      </c>
      <c r="E77" s="8">
        <v>0.8981231872868879</v>
      </c>
      <c r="F77" s="8">
        <v>0.01602514612348627</v>
      </c>
      <c r="G77" s="8">
        <v>0.044212251063900934</v>
      </c>
      <c r="H77" s="7">
        <v>21.88709037680612</v>
      </c>
      <c r="I77" s="7">
        <v>22.367602320029647</v>
      </c>
      <c r="J77" s="7">
        <v>41.3831899404368</v>
      </c>
      <c r="K77" s="8">
        <v>0.876630465577486</v>
      </c>
      <c r="L77" s="8">
        <v>0.02853904995750307</v>
      </c>
      <c r="M77" s="8">
        <v>0.043819057512512985</v>
      </c>
      <c r="N77" s="8">
        <v>0.25714080542049467</v>
      </c>
      <c r="O77" s="8">
        <v>0.26035699076592017</v>
      </c>
      <c r="P77" s="7">
        <v>24.26001792429247</v>
      </c>
      <c r="Q77" s="7">
        <v>25.435066984767847</v>
      </c>
      <c r="R77" s="7">
        <v>36.866918411717585</v>
      </c>
      <c r="S77" s="8">
        <v>0.9056887023769633</v>
      </c>
      <c r="T77" s="8">
        <v>0.011620207113337907</v>
      </c>
      <c r="U77" s="8">
        <v>0.04435065660353273</v>
      </c>
      <c r="V77" s="8">
        <v>0.7428591945795053</v>
      </c>
      <c r="W77" s="8">
        <v>0.7396430092340799</v>
      </c>
      <c r="X77" s="8">
        <v>0.9021877248857988</v>
      </c>
      <c r="Y77" s="8">
        <v>0.8794001735251888</v>
      </c>
      <c r="Z77" s="8">
        <v>1.1225020078511305</v>
      </c>
      <c r="AA77" s="8">
        <v>0.9679158669825355</v>
      </c>
      <c r="AB77" s="8">
        <v>2.4559846205103675</v>
      </c>
      <c r="AC77" s="8">
        <v>0.9880137267014576</v>
      </c>
    </row>
    <row r="78" spans="1:29" ht="12.75">
      <c r="A78" t="s">
        <v>83</v>
      </c>
      <c r="B78" s="7">
        <v>19.146500189524545</v>
      </c>
      <c r="C78" s="7">
        <v>19.412396682024024</v>
      </c>
      <c r="D78" s="7">
        <v>45.35334584115072</v>
      </c>
      <c r="E78" s="8">
        <v>0.9287935735195393</v>
      </c>
      <c r="F78" s="8">
        <v>0.01460480707314734</v>
      </c>
      <c r="G78" s="8">
        <v>0.02558809694522969</v>
      </c>
      <c r="H78" s="7">
        <v>18.901690654574132</v>
      </c>
      <c r="I78" s="7">
        <v>18.93235041357826</v>
      </c>
      <c r="J78" s="7">
        <v>43.125449317038104</v>
      </c>
      <c r="K78" s="8">
        <v>0.917685331230284</v>
      </c>
      <c r="L78" s="8">
        <v>0.022854232386961094</v>
      </c>
      <c r="M78" s="8">
        <v>0.020430796529968456</v>
      </c>
      <c r="N78" s="8">
        <v>0.5905448439699073</v>
      </c>
      <c r="O78" s="8">
        <v>0.5559143075047153</v>
      </c>
      <c r="P78" s="7">
        <v>19.45295708600282</v>
      </c>
      <c r="Q78" s="7">
        <v>19.99738188482475</v>
      </c>
      <c r="R78" s="7">
        <v>60.25240384615385</v>
      </c>
      <c r="S78" s="8">
        <v>0.9426990672658653</v>
      </c>
      <c r="T78" s="8">
        <v>0.004278030871751627</v>
      </c>
      <c r="U78" s="8">
        <v>0.032044096625908826</v>
      </c>
      <c r="V78" s="8">
        <v>0.40945515603009275</v>
      </c>
      <c r="W78" s="8">
        <v>0.44408569249528473</v>
      </c>
      <c r="X78" s="8">
        <v>0.9716615613250211</v>
      </c>
      <c r="Y78" s="8">
        <v>0.9467414545873776</v>
      </c>
      <c r="Z78" s="8">
        <v>0.7157465356428426</v>
      </c>
      <c r="AA78" s="8">
        <v>0.9734658313515369</v>
      </c>
      <c r="AB78" s="8">
        <v>5.342231758510779</v>
      </c>
      <c r="AC78" s="8">
        <v>0.637583788629866</v>
      </c>
    </row>
    <row r="79" spans="1:29" ht="12.75">
      <c r="A79" t="s">
        <v>84</v>
      </c>
      <c r="B79" s="7">
        <v>21.81965599703019</v>
      </c>
      <c r="C79" s="7">
        <v>22.264547807046647</v>
      </c>
      <c r="D79" s="7">
        <v>44.46226325306938</v>
      </c>
      <c r="E79" s="8">
        <v>0.8674031718259438</v>
      </c>
      <c r="F79" s="8">
        <v>0.030236232255242492</v>
      </c>
      <c r="G79" s="8">
        <v>0.04240324376901095</v>
      </c>
      <c r="H79" s="7">
        <v>20.664891825911273</v>
      </c>
      <c r="I79" s="7">
        <v>20.848190220912233</v>
      </c>
      <c r="J79" s="7">
        <v>43.93953017871193</v>
      </c>
      <c r="K79" s="8">
        <v>0.8511112046468557</v>
      </c>
      <c r="L79" s="8">
        <v>0.03744843842074249</v>
      </c>
      <c r="M79" s="8">
        <v>0.03730953783988551</v>
      </c>
      <c r="N79" s="8">
        <v>0.6720492724056452</v>
      </c>
      <c r="O79" s="8">
        <v>0.6836893555915591</v>
      </c>
      <c r="P79" s="7">
        <v>24.315619967793882</v>
      </c>
      <c r="Q79" s="7">
        <v>25.151240260852912</v>
      </c>
      <c r="R79" s="7">
        <v>47.350931677018636</v>
      </c>
      <c r="S79" s="8">
        <v>0.9026174295149977</v>
      </c>
      <c r="T79" s="8">
        <v>0.01464741577735928</v>
      </c>
      <c r="U79" s="8">
        <v>0.053413029831600206</v>
      </c>
      <c r="V79" s="8">
        <v>0.32795072759435484</v>
      </c>
      <c r="W79" s="8">
        <v>0.3163106444084409</v>
      </c>
      <c r="X79" s="8">
        <v>0.8498607830391324</v>
      </c>
      <c r="Y79" s="8">
        <v>0.828913008053991</v>
      </c>
      <c r="Z79" s="8">
        <v>0.9279549234305267</v>
      </c>
      <c r="AA79" s="8">
        <v>0.9429368155500635</v>
      </c>
      <c r="AB79" s="8">
        <v>2.5566583887532626</v>
      </c>
      <c r="AC79" s="8">
        <v>0.6985100444126547</v>
      </c>
    </row>
    <row r="80" spans="1:29" ht="12.75">
      <c r="A80" t="s">
        <v>85</v>
      </c>
      <c r="B80" s="7">
        <v>17.74034532753394</v>
      </c>
      <c r="C80" s="7">
        <v>18.230361420174457</v>
      </c>
      <c r="D80" s="7">
        <v>38.95580378824672</v>
      </c>
      <c r="E80" s="8">
        <v>0.9212977084863205</v>
      </c>
      <c r="F80" s="8">
        <v>0.007753864693366473</v>
      </c>
      <c r="G80" s="8">
        <v>0.03505243932290195</v>
      </c>
      <c r="H80" s="7">
        <v>16.680245310891266</v>
      </c>
      <c r="I80" s="7">
        <v>17.055099950316198</v>
      </c>
      <c r="J80" s="7">
        <v>40.67171981181391</v>
      </c>
      <c r="K80" s="8">
        <v>0.9122554724920543</v>
      </c>
      <c r="L80" s="8">
        <v>0.010704373517167286</v>
      </c>
      <c r="M80" s="8">
        <v>0.0348717489592193</v>
      </c>
      <c r="N80" s="8">
        <v>0.6808495550118782</v>
      </c>
      <c r="O80" s="8">
        <v>0.6730008096556139</v>
      </c>
      <c r="P80" s="7">
        <v>19.92214941324151</v>
      </c>
      <c r="Q80" s="7">
        <v>20.57801874655394</v>
      </c>
      <c r="R80" s="7">
        <v>16.472602739726028</v>
      </c>
      <c r="S80" s="8">
        <v>0.9399076388009167</v>
      </c>
      <c r="T80" s="8">
        <v>0.0016813884122395862</v>
      </c>
      <c r="U80" s="8">
        <v>0.03542432024691074</v>
      </c>
      <c r="V80" s="8">
        <v>0.31915044498812184</v>
      </c>
      <c r="W80" s="8">
        <v>0.32699919034438607</v>
      </c>
      <c r="X80" s="8">
        <v>0.8372713689118569</v>
      </c>
      <c r="Y80" s="8">
        <v>0.8288018472707581</v>
      </c>
      <c r="Z80" s="8">
        <v>2.469052429324254</v>
      </c>
      <c r="AA80" s="8">
        <v>0.9705799110813277</v>
      </c>
      <c r="AB80" s="8">
        <v>6.366389490521829</v>
      </c>
      <c r="AC80" s="8">
        <v>0.9844013580545805</v>
      </c>
    </row>
    <row r="81" spans="1:29" ht="12.75">
      <c r="A81" t="s">
        <v>86</v>
      </c>
      <c r="B81" s="7">
        <v>21.287415089796216</v>
      </c>
      <c r="C81" s="7">
        <v>22.33191378616888</v>
      </c>
      <c r="D81" s="7">
        <v>46.17836676217765</v>
      </c>
      <c r="E81" s="8">
        <v>0.8876091302619127</v>
      </c>
      <c r="F81" s="8">
        <v>0.015635237524570057</v>
      </c>
      <c r="G81" s="8">
        <v>0.05178472428333828</v>
      </c>
      <c r="H81" s="7">
        <v>21.547280870679064</v>
      </c>
      <c r="I81" s="7">
        <v>22.420361295420925</v>
      </c>
      <c r="J81" s="7">
        <v>50.171171171171174</v>
      </c>
      <c r="K81" s="8">
        <v>0.904187833845993</v>
      </c>
      <c r="L81" s="8">
        <v>0.007254206568433527</v>
      </c>
      <c r="M81" s="8">
        <v>0.042009044884586226</v>
      </c>
      <c r="N81" s="8">
        <v>0.3022623514036873</v>
      </c>
      <c r="O81" s="8">
        <v>0.3213315711957709</v>
      </c>
      <c r="P81" s="7">
        <v>21.164375507981237</v>
      </c>
      <c r="Q81" s="7">
        <v>22.288873413150625</v>
      </c>
      <c r="R81" s="7">
        <v>45.47879616963064</v>
      </c>
      <c r="S81" s="8">
        <v>0.8797595521101076</v>
      </c>
      <c r="T81" s="8">
        <v>0.019603434262586587</v>
      </c>
      <c r="U81" s="8">
        <v>0.056413250213506835</v>
      </c>
      <c r="V81" s="8">
        <v>0.6977376485963127</v>
      </c>
      <c r="W81" s="8">
        <v>0.6786684288042292</v>
      </c>
      <c r="X81" s="8">
        <v>1.0180919754780116</v>
      </c>
      <c r="Y81" s="8">
        <v>1.0058992610273751</v>
      </c>
      <c r="Z81" s="8">
        <v>1.1031772033727216</v>
      </c>
      <c r="AA81" s="8">
        <v>1.0277669980135982</v>
      </c>
      <c r="AB81" s="8">
        <v>0.370047741189832</v>
      </c>
      <c r="AC81" s="8">
        <v>0.7446662747775546</v>
      </c>
    </row>
    <row r="82" spans="1:29" ht="12.75">
      <c r="A82" t="s">
        <v>87</v>
      </c>
      <c r="B82" s="7">
        <v>30.929090386441576</v>
      </c>
      <c r="C82" s="7">
        <v>30.228680521913947</v>
      </c>
      <c r="D82" s="7">
        <v>45.51225372012963</v>
      </c>
      <c r="E82" s="8">
        <v>0.7459921312053546</v>
      </c>
      <c r="F82" s="8">
        <v>0.1637991363428473</v>
      </c>
      <c r="G82" s="8">
        <v>0.04232415980779863</v>
      </c>
      <c r="H82" s="7">
        <v>28.01406859543521</v>
      </c>
      <c r="I82" s="7">
        <v>26.590283579888926</v>
      </c>
      <c r="J82" s="7">
        <v>37.53729601553456</v>
      </c>
      <c r="K82" s="8">
        <v>0.43099680499902915</v>
      </c>
      <c r="L82" s="8">
        <v>0.37816102098815557</v>
      </c>
      <c r="M82" s="8">
        <v>0.04734603096150112</v>
      </c>
      <c r="N82" s="8">
        <v>0.14032750204880592</v>
      </c>
      <c r="O82" s="8">
        <v>0.13006976116261257</v>
      </c>
      <c r="P82" s="7">
        <v>31.364937045418195</v>
      </c>
      <c r="Q82" s="7">
        <v>30.524314182513276</v>
      </c>
      <c r="R82" s="7">
        <v>48.93482162889836</v>
      </c>
      <c r="S82" s="8">
        <v>0.7930894328254844</v>
      </c>
      <c r="T82" s="8">
        <v>0.1317482914665438</v>
      </c>
      <c r="U82" s="8">
        <v>0.04157330237993814</v>
      </c>
      <c r="V82" s="8">
        <v>0.859672497951194</v>
      </c>
      <c r="W82" s="8">
        <v>0.8699302388373874</v>
      </c>
      <c r="X82" s="8">
        <v>0.8931651466371273</v>
      </c>
      <c r="Y82" s="8">
        <v>0.8711181329381653</v>
      </c>
      <c r="Z82" s="8">
        <v>0.76708762321036</v>
      </c>
      <c r="AA82" s="8">
        <v>0.543440357619628</v>
      </c>
      <c r="AB82" s="8">
        <v>2.87032960183917</v>
      </c>
      <c r="AC82" s="8">
        <v>1.1388566279581556</v>
      </c>
    </row>
    <row r="83" spans="2:29" ht="12.75">
      <c r="B83" s="7"/>
      <c r="C83" s="7"/>
      <c r="D83" s="7"/>
      <c r="E83" s="8"/>
      <c r="F83" s="8"/>
      <c r="G83" s="8"/>
      <c r="H83" s="7"/>
      <c r="I83" s="7"/>
      <c r="J83" s="7"/>
      <c r="K83" s="8"/>
      <c r="L83" s="8"/>
      <c r="M83" s="8"/>
      <c r="N83" s="8"/>
      <c r="O83" s="8"/>
      <c r="P83" s="7"/>
      <c r="Q83" s="7"/>
      <c r="R83" s="7"/>
      <c r="S83" s="8"/>
      <c r="T83" s="8"/>
      <c r="U83" s="8"/>
      <c r="V83" s="8"/>
      <c r="W83" s="8"/>
      <c r="X83" s="8"/>
      <c r="Y83" s="8"/>
      <c r="Z83" s="8"/>
      <c r="AA83" s="8"/>
      <c r="AB83" s="8"/>
      <c r="AC83" s="8"/>
    </row>
    <row r="84" spans="1:29" ht="12.75">
      <c r="A84" t="s">
        <v>88</v>
      </c>
      <c r="B84" s="7">
        <v>25.901177046103673</v>
      </c>
      <c r="C84" s="7">
        <v>25.198747407254512</v>
      </c>
      <c r="D84" s="7">
        <v>48.06649221326995</v>
      </c>
      <c r="E84" s="8">
        <v>0.8274563903426716</v>
      </c>
      <c r="F84" s="8">
        <v>0.08695047154328364</v>
      </c>
      <c r="G84" s="8">
        <v>0.03787677221500285</v>
      </c>
      <c r="H84" s="7">
        <v>26.25588966295289</v>
      </c>
      <c r="I84" s="7">
        <v>24.221942113491952</v>
      </c>
      <c r="J84" s="7">
        <v>45.60725022578666</v>
      </c>
      <c r="K84" s="8">
        <v>0.7344917597985015</v>
      </c>
      <c r="L84" s="8">
        <v>0.15917346534656748</v>
      </c>
      <c r="M84" s="8">
        <v>0.036923408287316314</v>
      </c>
      <c r="N84" s="8">
        <v>0.36548824058800267</v>
      </c>
      <c r="O84" s="8">
        <v>0.35240076286935945</v>
      </c>
      <c r="P84" s="7">
        <v>25.70815489658586</v>
      </c>
      <c r="Q84" s="7">
        <v>25.643387815368648</v>
      </c>
      <c r="R84" s="7">
        <v>52.53689172210919</v>
      </c>
      <c r="S84" s="8">
        <v>0.8780444776121827</v>
      </c>
      <c r="T84" s="8">
        <v>0.047649254596587455</v>
      </c>
      <c r="U84" s="8">
        <v>0.038395559384823266</v>
      </c>
      <c r="V84" s="8">
        <v>0.6345117594119973</v>
      </c>
      <c r="W84" s="8">
        <v>0.6475992371306405</v>
      </c>
      <c r="X84" s="8">
        <v>1.0213058762315055</v>
      </c>
      <c r="Y84" s="8">
        <v>0.9445687242219691</v>
      </c>
      <c r="Z84" s="8">
        <v>0.8680995150421829</v>
      </c>
      <c r="AA84" s="8">
        <v>0.8365086035230597</v>
      </c>
      <c r="AB84" s="8">
        <v>3.340523722651627</v>
      </c>
      <c r="AC84" s="8">
        <v>0.9616582979622156</v>
      </c>
    </row>
    <row r="85" spans="2:29" ht="12.75">
      <c r="B85" s="7"/>
      <c r="C85" s="7"/>
      <c r="D85" s="7"/>
      <c r="E85" s="8"/>
      <c r="F85" s="8"/>
      <c r="G85" s="8"/>
      <c r="H85" s="7"/>
      <c r="I85" s="7"/>
      <c r="J85" s="7"/>
      <c r="K85" s="8"/>
      <c r="L85" s="8"/>
      <c r="M85" s="8"/>
      <c r="N85" s="8"/>
      <c r="O85" s="8"/>
      <c r="P85" s="7"/>
      <c r="Q85" s="7"/>
      <c r="R85" s="7"/>
      <c r="S85" s="8"/>
      <c r="T85" s="8"/>
      <c r="U85" s="8"/>
      <c r="V85" s="8"/>
      <c r="W85" s="8"/>
      <c r="X85" s="8"/>
      <c r="Y85" s="8"/>
      <c r="Z85" s="8"/>
      <c r="AA85" s="8"/>
      <c r="AB85" s="8"/>
      <c r="AC85" s="8"/>
    </row>
    <row r="86" spans="1:29" ht="12.75">
      <c r="A86" s="11" t="s">
        <v>117</v>
      </c>
      <c r="B86" s="7"/>
      <c r="C86" s="7"/>
      <c r="D86" s="7"/>
      <c r="E86" s="8"/>
      <c r="F86" s="8"/>
      <c r="G86" s="8"/>
      <c r="H86" s="7"/>
      <c r="I86" s="7"/>
      <c r="J86" s="7"/>
      <c r="K86" s="8"/>
      <c r="L86" s="8"/>
      <c r="M86" s="8"/>
      <c r="N86" s="8"/>
      <c r="O86" s="8"/>
      <c r="P86" s="7"/>
      <c r="Q86" s="7"/>
      <c r="R86" s="7"/>
      <c r="S86" s="8"/>
      <c r="T86" s="8"/>
      <c r="U86" s="8"/>
      <c r="V86" s="8"/>
      <c r="W86" s="8"/>
      <c r="X86" s="8"/>
      <c r="Y86" s="8"/>
      <c r="Z86" s="8"/>
      <c r="AA86" s="8"/>
      <c r="AB86" s="8"/>
      <c r="AC86" s="8"/>
    </row>
    <row r="87" spans="2:29" ht="12.75">
      <c r="B87" s="7"/>
      <c r="C87" s="7"/>
      <c r="D87" s="7"/>
      <c r="E87" s="8"/>
      <c r="F87" s="8"/>
      <c r="G87" s="8"/>
      <c r="H87" s="7"/>
      <c r="I87" s="7"/>
      <c r="J87" s="7"/>
      <c r="K87" s="8"/>
      <c r="L87" s="8"/>
      <c r="M87" s="8"/>
      <c r="N87" s="8"/>
      <c r="O87" s="8"/>
      <c r="P87" s="7"/>
      <c r="Q87" s="7"/>
      <c r="R87" s="7"/>
      <c r="S87" s="8"/>
      <c r="T87" s="8"/>
      <c r="U87" s="8"/>
      <c r="V87" s="8"/>
      <c r="W87" s="8"/>
      <c r="X87" s="8"/>
      <c r="Y87" s="8"/>
      <c r="Z87" s="8"/>
      <c r="AA87" s="8"/>
      <c r="AB87" s="8"/>
      <c r="AC87" s="8"/>
    </row>
    <row r="88" spans="2:29" ht="12.75">
      <c r="B88" s="7"/>
      <c r="C88" s="7"/>
      <c r="D88" s="7"/>
      <c r="E88" s="8"/>
      <c r="F88" s="8"/>
      <c r="G88" s="8"/>
      <c r="H88" s="7"/>
      <c r="I88" s="7"/>
      <c r="J88" s="7"/>
      <c r="K88" s="8"/>
      <c r="L88" s="8"/>
      <c r="M88" s="8"/>
      <c r="N88" s="8"/>
      <c r="O88" s="8"/>
      <c r="P88" s="7"/>
      <c r="Q88" s="7"/>
      <c r="R88" s="7"/>
      <c r="S88" s="8"/>
      <c r="T88" s="8"/>
      <c r="U88" s="8"/>
      <c r="V88" s="8"/>
      <c r="W88" s="8"/>
      <c r="X88" s="8"/>
      <c r="Y88" s="8"/>
      <c r="Z88" s="8"/>
      <c r="AA88" s="8"/>
      <c r="AB88" s="8"/>
      <c r="AC88" s="8"/>
    </row>
    <row r="89" spans="2:29" ht="12.75">
      <c r="B89" s="7"/>
      <c r="C89" s="7"/>
      <c r="D89" s="7"/>
      <c r="E89" s="8"/>
      <c r="F89" s="8"/>
      <c r="G89" s="8"/>
      <c r="H89" s="7"/>
      <c r="I89" s="7"/>
      <c r="J89" s="7"/>
      <c r="K89" s="8"/>
      <c r="L89" s="8"/>
      <c r="M89" s="8"/>
      <c r="N89" s="8"/>
      <c r="O89" s="8"/>
      <c r="P89" s="7"/>
      <c r="Q89" s="7"/>
      <c r="R89" s="7"/>
      <c r="S89" s="8"/>
      <c r="T89" s="8"/>
      <c r="U89" s="8"/>
      <c r="V89" s="8"/>
      <c r="W89" s="8"/>
      <c r="X89" s="8"/>
      <c r="Y89" s="8"/>
      <c r="Z89" s="8"/>
      <c r="AA89" s="8"/>
      <c r="AB89" s="8"/>
      <c r="AC89" s="8"/>
    </row>
    <row r="90" spans="2:29" ht="12.75">
      <c r="B90" s="7"/>
      <c r="C90" s="7"/>
      <c r="D90" s="7"/>
      <c r="E90" s="8"/>
      <c r="F90" s="8"/>
      <c r="G90" s="8"/>
      <c r="H90" s="7"/>
      <c r="I90" s="7"/>
      <c r="J90" s="7"/>
      <c r="K90" s="8"/>
      <c r="L90" s="8"/>
      <c r="M90" s="8"/>
      <c r="N90" s="8"/>
      <c r="O90" s="8"/>
      <c r="P90" s="7"/>
      <c r="Q90" s="7"/>
      <c r="R90" s="7"/>
      <c r="S90" s="8"/>
      <c r="T90" s="8"/>
      <c r="U90" s="8"/>
      <c r="V90" s="8"/>
      <c r="W90" s="8"/>
      <c r="X90" s="8"/>
      <c r="Y90" s="8"/>
      <c r="Z90" s="8"/>
      <c r="AA90" s="8"/>
      <c r="AB90" s="8"/>
      <c r="AC90" s="8"/>
    </row>
    <row r="91" spans="2:29" ht="12.75">
      <c r="B91" s="7"/>
      <c r="C91" s="7"/>
      <c r="D91" s="7"/>
      <c r="E91" s="8"/>
      <c r="F91" s="8"/>
      <c r="G91" s="8"/>
      <c r="H91" s="7"/>
      <c r="I91" s="7"/>
      <c r="J91" s="7"/>
      <c r="K91" s="8"/>
      <c r="L91" s="8"/>
      <c r="M91" s="8"/>
      <c r="N91" s="8"/>
      <c r="O91" s="8"/>
      <c r="P91" s="7"/>
      <c r="Q91" s="7"/>
      <c r="R91" s="7"/>
      <c r="S91" s="8"/>
      <c r="T91" s="8"/>
      <c r="U91" s="8"/>
      <c r="V91" s="8"/>
      <c r="W91" s="8"/>
      <c r="X91" s="8"/>
      <c r="Y91" s="8"/>
      <c r="Z91" s="8"/>
      <c r="AA91" s="8"/>
      <c r="AB91" s="8"/>
      <c r="AC91" s="8"/>
    </row>
    <row r="92" spans="2:29" ht="12.75">
      <c r="B92" s="7"/>
      <c r="C92" s="7"/>
      <c r="D92" s="7"/>
      <c r="E92" s="8"/>
      <c r="F92" s="8"/>
      <c r="G92" s="8"/>
      <c r="H92" s="7"/>
      <c r="I92" s="7"/>
      <c r="J92" s="7"/>
      <c r="K92" s="8"/>
      <c r="L92" s="8"/>
      <c r="M92" s="8"/>
      <c r="N92" s="8"/>
      <c r="O92" s="8"/>
      <c r="P92" s="7"/>
      <c r="Q92" s="7"/>
      <c r="R92" s="7"/>
      <c r="S92" s="8"/>
      <c r="T92" s="8"/>
      <c r="U92" s="8"/>
      <c r="V92" s="8"/>
      <c r="W92" s="8"/>
      <c r="X92" s="8"/>
      <c r="Y92" s="8"/>
      <c r="Z92" s="8"/>
      <c r="AA92" s="8"/>
      <c r="AB92" s="8"/>
      <c r="AC92" s="8"/>
    </row>
    <row r="93" spans="2:29" ht="12.75">
      <c r="B93" s="7"/>
      <c r="C93" s="7"/>
      <c r="D93" s="7"/>
      <c r="E93" s="8"/>
      <c r="F93" s="8"/>
      <c r="G93" s="8"/>
      <c r="H93" s="7"/>
      <c r="I93" s="7"/>
      <c r="J93" s="7"/>
      <c r="K93" s="8"/>
      <c r="L93" s="8"/>
      <c r="M93" s="8"/>
      <c r="N93" s="8"/>
      <c r="O93" s="8"/>
      <c r="P93" s="7"/>
      <c r="Q93" s="7"/>
      <c r="R93" s="7"/>
      <c r="S93" s="8"/>
      <c r="T93" s="8"/>
      <c r="U93" s="8"/>
      <c r="V93" s="8"/>
      <c r="W93" s="8"/>
      <c r="X93" s="8"/>
      <c r="Y93" s="8"/>
      <c r="Z93" s="8"/>
      <c r="AA93" s="8"/>
      <c r="AB93" s="8"/>
      <c r="AC93" s="8"/>
    </row>
    <row r="94" spans="2:29" ht="12.75">
      <c r="B94" s="7"/>
      <c r="C94" s="7"/>
      <c r="D94" s="7"/>
      <c r="E94" s="8"/>
      <c r="F94" s="8"/>
      <c r="G94" s="8"/>
      <c r="H94" s="7"/>
      <c r="I94" s="7"/>
      <c r="J94" s="7"/>
      <c r="K94" s="8"/>
      <c r="L94" s="8"/>
      <c r="M94" s="8"/>
      <c r="N94" s="8"/>
      <c r="O94" s="8"/>
      <c r="P94" s="7"/>
      <c r="Q94" s="7"/>
      <c r="R94" s="7"/>
      <c r="S94" s="8"/>
      <c r="T94" s="8"/>
      <c r="U94" s="8"/>
      <c r="V94" s="8"/>
      <c r="W94" s="8"/>
      <c r="X94" s="8"/>
      <c r="Y94" s="8"/>
      <c r="Z94" s="8"/>
      <c r="AA94" s="8"/>
      <c r="AB94" s="8"/>
      <c r="AC94" s="8"/>
    </row>
    <row r="95" spans="2:29" ht="12.75">
      <c r="B95" s="7"/>
      <c r="C95" s="7"/>
      <c r="D95" s="7"/>
      <c r="E95" s="8"/>
      <c r="F95" s="8"/>
      <c r="G95" s="8"/>
      <c r="H95" s="7"/>
      <c r="I95" s="7"/>
      <c r="J95" s="7"/>
      <c r="K95" s="8"/>
      <c r="L95" s="8"/>
      <c r="M95" s="8"/>
      <c r="N95" s="8"/>
      <c r="O95" s="8"/>
      <c r="P95" s="7"/>
      <c r="Q95" s="7"/>
      <c r="R95" s="7"/>
      <c r="S95" s="8"/>
      <c r="T95" s="8"/>
      <c r="U95" s="8"/>
      <c r="V95" s="8"/>
      <c r="W95" s="8"/>
      <c r="X95" s="8"/>
      <c r="Y95" s="8"/>
      <c r="Z95" s="8"/>
      <c r="AA95" s="8"/>
      <c r="AB95" s="8"/>
      <c r="AC95" s="8"/>
    </row>
    <row r="96" spans="2:29" ht="12.75">
      <c r="B96" s="7"/>
      <c r="C96" s="7"/>
      <c r="D96" s="7"/>
      <c r="E96" s="8"/>
      <c r="F96" s="8"/>
      <c r="G96" s="8"/>
      <c r="H96" s="7"/>
      <c r="I96" s="7"/>
      <c r="J96" s="7"/>
      <c r="K96" s="8"/>
      <c r="L96" s="8"/>
      <c r="M96" s="8"/>
      <c r="N96" s="8"/>
      <c r="O96" s="8"/>
      <c r="P96" s="7"/>
      <c r="Q96" s="7"/>
      <c r="R96" s="7"/>
      <c r="S96" s="8"/>
      <c r="T96" s="8"/>
      <c r="U96" s="8"/>
      <c r="V96" s="8"/>
      <c r="W96" s="8"/>
      <c r="X96" s="8"/>
      <c r="Y96" s="8"/>
      <c r="Z96" s="8"/>
      <c r="AA96" s="8"/>
      <c r="AB96" s="8"/>
      <c r="AC96" s="8"/>
    </row>
    <row r="97" spans="5:29" ht="12.75">
      <c r="E97" s="8"/>
      <c r="F97" s="8"/>
      <c r="G97" s="8"/>
      <c r="H97" s="7"/>
      <c r="I97" s="7"/>
      <c r="J97" s="7"/>
      <c r="K97" s="8"/>
      <c r="L97" s="8"/>
      <c r="M97" s="8"/>
      <c r="N97" s="8"/>
      <c r="O97" s="8"/>
      <c r="P97" s="7"/>
      <c r="Q97" s="7"/>
      <c r="R97" s="7"/>
      <c r="S97" s="8"/>
      <c r="T97" s="8"/>
      <c r="U97" s="8"/>
      <c r="V97" s="8"/>
      <c r="W97" s="8"/>
      <c r="X97" s="8"/>
      <c r="Y97" s="8"/>
      <c r="Z97" s="8"/>
      <c r="AA97" s="8"/>
      <c r="AB97" s="8"/>
      <c r="AC97" s="8"/>
    </row>
    <row r="98" spans="5:29" ht="12.75">
      <c r="E98" s="8"/>
      <c r="F98" s="8"/>
      <c r="G98" s="8"/>
      <c r="H98" s="7"/>
      <c r="I98" s="7"/>
      <c r="J98" s="7"/>
      <c r="K98" s="8"/>
      <c r="L98" s="8"/>
      <c r="M98" s="8"/>
      <c r="N98" s="8"/>
      <c r="O98" s="8"/>
      <c r="S98" s="8"/>
      <c r="T98" s="8"/>
      <c r="U98" s="8"/>
      <c r="V98" s="8"/>
      <c r="W98" s="8"/>
      <c r="X98" s="8"/>
      <c r="Y98" s="8"/>
      <c r="Z98" s="8"/>
      <c r="AA98" s="8"/>
      <c r="AB98" s="8"/>
      <c r="AC98" s="8"/>
    </row>
    <row r="99" spans="5:29" ht="12.75">
      <c r="E99" s="8"/>
      <c r="F99" s="8"/>
      <c r="G99" s="8"/>
      <c r="H99" s="7"/>
      <c r="I99" s="7"/>
      <c r="J99" s="7"/>
      <c r="K99" s="8"/>
      <c r="L99" s="8"/>
      <c r="M99" s="8"/>
      <c r="N99" s="8"/>
      <c r="O99" s="8"/>
      <c r="S99" s="8"/>
      <c r="T99" s="8"/>
      <c r="U99" s="8"/>
      <c r="V99" s="8"/>
      <c r="W99" s="8"/>
      <c r="X99" s="8"/>
      <c r="Y99" s="8"/>
      <c r="Z99" s="8"/>
      <c r="AA99" s="8"/>
      <c r="AB99" s="8"/>
      <c r="AC99" s="8"/>
    </row>
    <row r="100" spans="5:29" ht="12.75">
      <c r="E100" s="8"/>
      <c r="F100" s="8"/>
      <c r="G100" s="8"/>
      <c r="H100" s="7"/>
      <c r="I100" s="7"/>
      <c r="J100" s="7"/>
      <c r="S100" s="8"/>
      <c r="T100" s="8"/>
      <c r="U100" s="8"/>
      <c r="V100" s="8"/>
      <c r="W100" s="8"/>
      <c r="X100" s="8"/>
      <c r="Y100" s="8"/>
      <c r="Z100" s="8"/>
      <c r="AA100" s="8"/>
      <c r="AB100" s="8"/>
      <c r="AC100" s="8"/>
    </row>
    <row r="101" spans="5:29" ht="12.75">
      <c r="E101" s="8"/>
      <c r="F101" s="8"/>
      <c r="G101" s="8"/>
      <c r="H101" s="7"/>
      <c r="I101" s="7"/>
      <c r="J101" s="7"/>
      <c r="S101" s="8"/>
      <c r="T101" s="8"/>
      <c r="U101" s="8"/>
      <c r="V101" s="8"/>
      <c r="W101" s="8"/>
      <c r="X101" s="8"/>
      <c r="Y101" s="8"/>
      <c r="Z101" s="8"/>
      <c r="AA101" s="8"/>
      <c r="AB101" s="8"/>
      <c r="AC101" s="8"/>
    </row>
    <row r="102" spans="5:29" ht="12.75">
      <c r="E102" s="8"/>
      <c r="F102" s="8"/>
      <c r="G102" s="8"/>
      <c r="H102" s="7"/>
      <c r="I102" s="7"/>
      <c r="J102" s="7"/>
      <c r="S102" s="8"/>
      <c r="T102" s="8"/>
      <c r="U102" s="8"/>
      <c r="V102" s="8"/>
      <c r="W102" s="8"/>
      <c r="X102" s="8"/>
      <c r="Y102" s="8"/>
      <c r="Z102" s="8"/>
      <c r="AA102" s="8"/>
      <c r="AB102" s="8"/>
      <c r="AC102" s="8"/>
    </row>
    <row r="103" spans="5:29" ht="12.75">
      <c r="E103" s="8"/>
      <c r="F103" s="8"/>
      <c r="G103" s="8"/>
      <c r="H103" s="7"/>
      <c r="I103" s="7"/>
      <c r="J103" s="7"/>
      <c r="S103" s="8"/>
      <c r="T103" s="8"/>
      <c r="U103" s="8"/>
      <c r="V103" s="8"/>
      <c r="W103" s="8"/>
      <c r="X103" s="8"/>
      <c r="Y103" s="8"/>
      <c r="Z103" s="8"/>
      <c r="AA103" s="8"/>
      <c r="AB103" s="8"/>
      <c r="AC103" s="8"/>
    </row>
    <row r="104" spans="5:29" ht="12.75">
      <c r="E104" s="8"/>
      <c r="F104" s="8"/>
      <c r="G104" s="8"/>
      <c r="H104" s="7"/>
      <c r="I104" s="7"/>
      <c r="J104" s="7"/>
      <c r="S104" s="8"/>
      <c r="T104" s="8"/>
      <c r="U104" s="8"/>
      <c r="V104" s="8"/>
      <c r="W104" s="8"/>
      <c r="X104" s="8"/>
      <c r="Y104" s="8"/>
      <c r="Z104" s="8"/>
      <c r="AA104" s="8"/>
      <c r="AB104" s="8"/>
      <c r="AC104" s="8"/>
    </row>
    <row r="105" spans="5:29" ht="12.75">
      <c r="E105" s="8"/>
      <c r="F105" s="8"/>
      <c r="G105" s="8"/>
      <c r="H105" s="7"/>
      <c r="I105" s="7"/>
      <c r="J105" s="7"/>
      <c r="S105" s="8"/>
      <c r="T105" s="8"/>
      <c r="U105" s="8"/>
      <c r="V105" s="8"/>
      <c r="W105" s="8"/>
      <c r="X105" s="8"/>
      <c r="Y105" s="8"/>
      <c r="Z105" s="8"/>
      <c r="AA105" s="8"/>
      <c r="AB105" s="8"/>
      <c r="AC105" s="8"/>
    </row>
    <row r="106" spans="5:29" ht="12.75">
      <c r="E106" s="8"/>
      <c r="F106" s="8"/>
      <c r="G106" s="8"/>
      <c r="H106" s="7"/>
      <c r="I106" s="7"/>
      <c r="J106" s="7"/>
      <c r="S106" s="8"/>
      <c r="T106" s="8"/>
      <c r="U106" s="8"/>
      <c r="V106" s="8"/>
      <c r="W106" s="8"/>
      <c r="X106" s="8"/>
      <c r="Y106" s="8"/>
      <c r="Z106" s="8"/>
      <c r="AA106" s="8"/>
      <c r="AB106" s="8"/>
      <c r="AC106" s="8"/>
    </row>
    <row r="107" spans="8:29" ht="12.75">
      <c r="H107" s="7"/>
      <c r="I107" s="7"/>
      <c r="J107" s="7"/>
      <c r="S107" s="8"/>
      <c r="T107" s="8"/>
      <c r="U107" s="8"/>
      <c r="V107" s="8"/>
      <c r="W107" s="8"/>
      <c r="X107" s="8"/>
      <c r="Y107" s="8"/>
      <c r="Z107" s="8"/>
      <c r="AA107" s="8"/>
      <c r="AB107" s="8"/>
      <c r="AC107" s="8"/>
    </row>
    <row r="108" spans="8:29" ht="12.75">
      <c r="H108" s="7"/>
      <c r="I108" s="7"/>
      <c r="J108" s="7"/>
      <c r="S108" s="8"/>
      <c r="T108" s="8"/>
      <c r="U108" s="8"/>
      <c r="V108" s="8"/>
      <c r="W108" s="8"/>
      <c r="X108" s="8"/>
      <c r="Y108" s="8"/>
      <c r="Z108" s="8"/>
      <c r="AA108" s="8"/>
      <c r="AB108" s="8"/>
      <c r="AC108" s="8"/>
    </row>
    <row r="109" spans="8:29" ht="12.75">
      <c r="H109" s="7"/>
      <c r="I109" s="7"/>
      <c r="J109" s="7"/>
      <c r="S109" s="8"/>
      <c r="T109" s="8"/>
      <c r="U109" s="8"/>
      <c r="V109" s="8"/>
      <c r="W109" s="8"/>
      <c r="X109" s="8"/>
      <c r="Y109" s="8"/>
      <c r="Z109" s="8"/>
      <c r="AA109" s="8"/>
      <c r="AB109" s="8"/>
      <c r="AC109" s="8"/>
    </row>
    <row r="110" spans="8:10" ht="12.75">
      <c r="H110" s="7"/>
      <c r="I110" s="7"/>
      <c r="J110" s="7"/>
    </row>
  </sheetData>
  <mergeCells count="17">
    <mergeCell ref="A1:AC1"/>
    <mergeCell ref="A2:AC2"/>
    <mergeCell ref="A3:AC3"/>
    <mergeCell ref="B5:G5"/>
    <mergeCell ref="H5:O5"/>
    <mergeCell ref="P5:W5"/>
    <mergeCell ref="X5:AC5"/>
    <mergeCell ref="B6:D6"/>
    <mergeCell ref="E6:G6"/>
    <mergeCell ref="H6:J6"/>
    <mergeCell ref="K6:M6"/>
    <mergeCell ref="N6:O6"/>
    <mergeCell ref="P6:R6"/>
    <mergeCell ref="S6:U6"/>
    <mergeCell ref="V6:W6"/>
    <mergeCell ref="X6:Z6"/>
    <mergeCell ref="AA6:AC6"/>
  </mergeCell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D261"/>
  <sheetViews>
    <sheetView workbookViewId="0" topLeftCell="A1">
      <pane xSplit="4411" ySplit="2550" topLeftCell="A1" activePane="bottomRight" state="split"/>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43.00390625" style="0" customWidth="1"/>
    <col min="2" max="6" width="12.7109375" style="0" customWidth="1"/>
    <col min="7" max="8" width="13.421875" style="0" customWidth="1"/>
    <col min="9" max="15" width="12.7109375" style="0" customWidth="1"/>
    <col min="16" max="16" width="2.7109375" style="0" customWidth="1"/>
    <col min="17" max="32" width="12.7109375" style="0" customWidth="1"/>
    <col min="33" max="33" width="2.7109375" style="0" customWidth="1"/>
    <col min="34" max="38" width="12.7109375" style="0" customWidth="1"/>
    <col min="39" max="39" width="13.421875" style="0" customWidth="1"/>
    <col min="40" max="49" width="12.7109375" style="0" customWidth="1"/>
    <col min="50" max="50" width="2.7109375" style="0" customWidth="1"/>
    <col min="51" max="56" width="12.7109375" style="0" customWidth="1"/>
  </cols>
  <sheetData>
    <row r="1" spans="1:15" ht="12.75">
      <c r="A1" s="1" t="s">
        <v>103</v>
      </c>
      <c r="B1" s="1"/>
      <c r="C1" s="1"/>
      <c r="D1" s="1"/>
      <c r="E1" s="1"/>
      <c r="F1" s="1"/>
      <c r="G1" s="1"/>
      <c r="H1" s="1"/>
      <c r="I1" s="1"/>
      <c r="J1" s="1"/>
      <c r="K1" s="1"/>
      <c r="L1" s="1"/>
      <c r="M1" s="1"/>
      <c r="N1" s="1"/>
      <c r="O1" s="1"/>
    </row>
    <row r="2" spans="1:15" ht="12.75">
      <c r="A2" s="1" t="s">
        <v>104</v>
      </c>
      <c r="B2" s="1"/>
      <c r="C2" s="1"/>
      <c r="D2" s="1"/>
      <c r="E2" s="1"/>
      <c r="F2" s="1"/>
      <c r="G2" s="1"/>
      <c r="H2" s="1"/>
      <c r="I2" s="1"/>
      <c r="J2" s="1"/>
      <c r="K2" s="1"/>
      <c r="L2" s="1"/>
      <c r="M2" s="1"/>
      <c r="N2" s="1"/>
      <c r="O2" s="1"/>
    </row>
    <row r="3" spans="1:15" ht="12.75">
      <c r="A3" s="1" t="s">
        <v>105</v>
      </c>
      <c r="B3" s="1"/>
      <c r="C3" s="1"/>
      <c r="D3" s="1"/>
      <c r="E3" s="1"/>
      <c r="F3" s="1"/>
      <c r="G3" s="1"/>
      <c r="H3" s="1"/>
      <c r="I3" s="1"/>
      <c r="J3" s="1"/>
      <c r="K3" s="1"/>
      <c r="L3" s="1"/>
      <c r="M3" s="1"/>
      <c r="N3" s="1"/>
      <c r="O3" s="1"/>
    </row>
    <row r="5" spans="2:49" ht="12.75">
      <c r="B5" s="1" t="s">
        <v>118</v>
      </c>
      <c r="C5" s="1"/>
      <c r="D5" s="1"/>
      <c r="E5" s="1"/>
      <c r="F5" s="1"/>
      <c r="G5" s="1"/>
      <c r="H5" s="1"/>
      <c r="I5" s="1"/>
      <c r="J5" s="1"/>
      <c r="K5" s="1"/>
      <c r="L5" s="1"/>
      <c r="M5" s="1"/>
      <c r="N5" s="1"/>
      <c r="O5" s="1"/>
      <c r="Q5" s="1" t="s">
        <v>107</v>
      </c>
      <c r="R5" s="1"/>
      <c r="S5" s="1"/>
      <c r="T5" s="1"/>
      <c r="U5" s="1"/>
      <c r="V5" s="1"/>
      <c r="W5" s="1"/>
      <c r="X5" s="1"/>
      <c r="Y5" s="1"/>
      <c r="Z5" s="1"/>
      <c r="AA5" s="1"/>
      <c r="AB5" s="1"/>
      <c r="AC5" s="1"/>
      <c r="AD5" s="1"/>
      <c r="AE5" s="1"/>
      <c r="AF5" s="1"/>
      <c r="AH5" s="1" t="s">
        <v>108</v>
      </c>
      <c r="AI5" s="1"/>
      <c r="AJ5" s="1"/>
      <c r="AK5" s="1"/>
      <c r="AL5" s="1"/>
      <c r="AM5" s="1"/>
      <c r="AN5" s="1"/>
      <c r="AO5" s="1"/>
      <c r="AP5" s="1"/>
      <c r="AQ5" s="1"/>
      <c r="AR5" s="1"/>
      <c r="AS5" s="1"/>
      <c r="AT5" s="1"/>
      <c r="AU5" s="1"/>
      <c r="AV5" s="1"/>
      <c r="AW5" s="1"/>
    </row>
    <row r="6" spans="1:56" ht="12.75" customHeight="1">
      <c r="A6" s="15"/>
      <c r="B6" s="16"/>
      <c r="C6" s="17" t="s">
        <v>119</v>
      </c>
      <c r="D6" s="17"/>
      <c r="E6" s="17"/>
      <c r="F6" s="17"/>
      <c r="G6" s="17"/>
      <c r="H6" s="17"/>
      <c r="I6" s="17"/>
      <c r="J6" s="17"/>
      <c r="K6" s="17"/>
      <c r="L6" s="17"/>
      <c r="M6" s="17"/>
      <c r="N6" s="17"/>
      <c r="O6" s="17"/>
      <c r="Q6" s="16"/>
      <c r="R6" s="13" t="s">
        <v>119</v>
      </c>
      <c r="S6" s="13"/>
      <c r="T6" s="13"/>
      <c r="U6" s="13"/>
      <c r="V6" s="13"/>
      <c r="W6" s="13"/>
      <c r="X6" s="13"/>
      <c r="Y6" s="13"/>
      <c r="Z6" s="13"/>
      <c r="AA6" s="13"/>
      <c r="AB6" s="13"/>
      <c r="AC6" s="13"/>
      <c r="AD6" s="13"/>
      <c r="AE6" s="13"/>
      <c r="AF6" s="13"/>
      <c r="AH6" s="16"/>
      <c r="AI6" s="13" t="s">
        <v>119</v>
      </c>
      <c r="AJ6" s="13"/>
      <c r="AK6" s="13"/>
      <c r="AL6" s="13"/>
      <c r="AM6" s="13"/>
      <c r="AN6" s="13"/>
      <c r="AO6" s="13"/>
      <c r="AP6" s="13"/>
      <c r="AQ6" s="13"/>
      <c r="AR6" s="13"/>
      <c r="AS6" s="13"/>
      <c r="AT6" s="13"/>
      <c r="AU6" s="13"/>
      <c r="AV6" s="13"/>
      <c r="AW6" s="13"/>
      <c r="AY6" s="13" t="s">
        <v>120</v>
      </c>
      <c r="AZ6" s="13"/>
      <c r="BA6" s="13"/>
      <c r="BB6" s="13"/>
      <c r="BC6" s="13"/>
      <c r="BD6" s="13"/>
    </row>
    <row r="7" spans="1:56" ht="12.75" customHeight="1">
      <c r="A7" s="18"/>
      <c r="B7" s="19"/>
      <c r="C7" s="20"/>
      <c r="D7" s="21" t="s">
        <v>121</v>
      </c>
      <c r="E7" s="21"/>
      <c r="F7" s="21"/>
      <c r="G7" s="21" t="s">
        <v>122</v>
      </c>
      <c r="H7" s="21"/>
      <c r="I7" s="21"/>
      <c r="J7" s="13" t="s">
        <v>7</v>
      </c>
      <c r="K7" s="13"/>
      <c r="L7" s="13"/>
      <c r="M7" s="22" t="s">
        <v>110</v>
      </c>
      <c r="N7" s="22"/>
      <c r="O7" s="22"/>
      <c r="Q7" s="19"/>
      <c r="R7" s="20"/>
      <c r="S7" s="21" t="s">
        <v>121</v>
      </c>
      <c r="T7" s="21"/>
      <c r="U7" s="21"/>
      <c r="V7" s="21" t="s">
        <v>122</v>
      </c>
      <c r="W7" s="21"/>
      <c r="X7" s="21"/>
      <c r="Y7" s="13" t="s">
        <v>7</v>
      </c>
      <c r="Z7" s="13"/>
      <c r="AA7" s="13"/>
      <c r="AB7" s="13" t="s">
        <v>111</v>
      </c>
      <c r="AC7" s="13"/>
      <c r="AD7" s="13"/>
      <c r="AE7" s="13" t="s">
        <v>112</v>
      </c>
      <c r="AF7" s="13"/>
      <c r="AH7" s="19"/>
      <c r="AI7" s="23"/>
      <c r="AJ7" s="21" t="s">
        <v>121</v>
      </c>
      <c r="AK7" s="21"/>
      <c r="AL7" s="21"/>
      <c r="AM7" s="21" t="s">
        <v>122</v>
      </c>
      <c r="AN7" s="21"/>
      <c r="AO7" s="21"/>
      <c r="AP7" s="21" t="s">
        <v>7</v>
      </c>
      <c r="AQ7" s="21"/>
      <c r="AR7" s="21"/>
      <c r="AS7" s="21" t="s">
        <v>113</v>
      </c>
      <c r="AT7" s="21"/>
      <c r="AU7" s="21"/>
      <c r="AV7" s="21" t="s">
        <v>112</v>
      </c>
      <c r="AW7" s="21"/>
      <c r="AY7" s="21" t="s">
        <v>7</v>
      </c>
      <c r="AZ7" s="21"/>
      <c r="BA7" s="21"/>
      <c r="BB7" s="21" t="s">
        <v>114</v>
      </c>
      <c r="BC7" s="21"/>
      <c r="BD7" s="21"/>
    </row>
    <row r="8" spans="1:56" ht="24.75">
      <c r="A8" s="24" t="s">
        <v>123</v>
      </c>
      <c r="B8" s="24" t="s">
        <v>124</v>
      </c>
      <c r="C8" s="25" t="s">
        <v>10</v>
      </c>
      <c r="D8" s="24" t="s">
        <v>11</v>
      </c>
      <c r="E8" s="24" t="s">
        <v>125</v>
      </c>
      <c r="F8" s="24" t="s">
        <v>13</v>
      </c>
      <c r="G8" s="24" t="s">
        <v>10</v>
      </c>
      <c r="H8" s="24" t="s">
        <v>126</v>
      </c>
      <c r="I8" s="24" t="s">
        <v>125</v>
      </c>
      <c r="J8" s="24" t="s">
        <v>10</v>
      </c>
      <c r="K8" s="24" t="s">
        <v>11</v>
      </c>
      <c r="L8" s="24" t="s">
        <v>125</v>
      </c>
      <c r="M8" s="26" t="s">
        <v>11</v>
      </c>
      <c r="N8" s="26" t="s">
        <v>125</v>
      </c>
      <c r="O8" s="26" t="s">
        <v>13</v>
      </c>
      <c r="P8" s="27"/>
      <c r="Q8" s="24" t="s">
        <v>124</v>
      </c>
      <c r="R8" s="25" t="s">
        <v>10</v>
      </c>
      <c r="S8" s="24" t="s">
        <v>11</v>
      </c>
      <c r="T8" s="24" t="s">
        <v>125</v>
      </c>
      <c r="U8" s="24" t="s">
        <v>13</v>
      </c>
      <c r="V8" s="24" t="s">
        <v>10</v>
      </c>
      <c r="W8" s="24" t="s">
        <v>126</v>
      </c>
      <c r="X8" s="24" t="s">
        <v>125</v>
      </c>
      <c r="Y8" s="24" t="s">
        <v>10</v>
      </c>
      <c r="Z8" s="24" t="s">
        <v>11</v>
      </c>
      <c r="AA8" s="24" t="s">
        <v>125</v>
      </c>
      <c r="AB8" s="26" t="s">
        <v>11</v>
      </c>
      <c r="AC8" s="26" t="s">
        <v>125</v>
      </c>
      <c r="AD8" s="26" t="s">
        <v>13</v>
      </c>
      <c r="AE8" s="26" t="s">
        <v>115</v>
      </c>
      <c r="AF8" s="26" t="s">
        <v>116</v>
      </c>
      <c r="AH8" s="24" t="s">
        <v>124</v>
      </c>
      <c r="AI8" s="25" t="s">
        <v>10</v>
      </c>
      <c r="AJ8" s="24" t="s">
        <v>11</v>
      </c>
      <c r="AK8" s="24" t="s">
        <v>125</v>
      </c>
      <c r="AL8" s="24" t="s">
        <v>13</v>
      </c>
      <c r="AM8" s="24" t="s">
        <v>10</v>
      </c>
      <c r="AN8" s="24" t="s">
        <v>126</v>
      </c>
      <c r="AO8" s="24" t="s">
        <v>125</v>
      </c>
      <c r="AP8" s="24" t="s">
        <v>10</v>
      </c>
      <c r="AQ8" s="24" t="s">
        <v>11</v>
      </c>
      <c r="AR8" s="24" t="s">
        <v>125</v>
      </c>
      <c r="AS8" s="26" t="s">
        <v>11</v>
      </c>
      <c r="AT8" s="26" t="s">
        <v>125</v>
      </c>
      <c r="AU8" s="26" t="s">
        <v>13</v>
      </c>
      <c r="AV8" s="26" t="s">
        <v>115</v>
      </c>
      <c r="AW8" s="26" t="s">
        <v>116</v>
      </c>
      <c r="AY8" s="24" t="s">
        <v>10</v>
      </c>
      <c r="AZ8" s="24" t="s">
        <v>11</v>
      </c>
      <c r="BA8" s="24" t="s">
        <v>125</v>
      </c>
      <c r="BB8" s="26" t="s">
        <v>11</v>
      </c>
      <c r="BC8" s="26" t="s">
        <v>125</v>
      </c>
      <c r="BD8" s="26" t="s">
        <v>13</v>
      </c>
    </row>
    <row r="9" spans="1:56" ht="12.75">
      <c r="A9" s="28"/>
      <c r="B9" s="28"/>
      <c r="C9" s="28"/>
      <c r="D9" s="28"/>
      <c r="E9" s="28"/>
      <c r="F9" s="28"/>
      <c r="G9" s="28"/>
      <c r="H9" s="28"/>
      <c r="I9" s="28"/>
      <c r="J9" s="28"/>
      <c r="K9" s="28"/>
      <c r="L9" s="28"/>
      <c r="M9" s="28"/>
      <c r="N9" s="28"/>
      <c r="O9" s="28"/>
      <c r="P9" s="27"/>
      <c r="Q9" s="24"/>
      <c r="R9" s="25"/>
      <c r="S9" s="24"/>
      <c r="T9" s="24"/>
      <c r="U9" s="24"/>
      <c r="V9" s="24"/>
      <c r="W9" s="24"/>
      <c r="X9" s="24"/>
      <c r="Y9" s="28"/>
      <c r="Z9" s="28"/>
      <c r="AA9" s="28"/>
      <c r="AB9" s="28"/>
      <c r="AC9" s="28"/>
      <c r="AD9" s="28"/>
      <c r="AE9" s="28"/>
      <c r="AF9" s="28"/>
      <c r="AH9" s="28"/>
      <c r="AI9" s="28"/>
      <c r="AJ9" s="28"/>
      <c r="AK9" s="28"/>
      <c r="AL9" s="28"/>
      <c r="AM9" s="28"/>
      <c r="AN9" s="28"/>
      <c r="AO9" s="28"/>
      <c r="AP9" s="28"/>
      <c r="AQ9" s="28"/>
      <c r="AR9" s="28"/>
      <c r="AS9" s="28"/>
      <c r="AT9" s="28"/>
      <c r="AU9" s="28"/>
      <c r="AV9" s="28"/>
      <c r="AW9" s="28"/>
      <c r="AY9" s="28"/>
      <c r="AZ9" s="28"/>
      <c r="BA9" s="28"/>
      <c r="BB9" s="28"/>
      <c r="BC9" s="28"/>
      <c r="BD9" s="28"/>
    </row>
    <row r="10" spans="1:56" ht="15" customHeight="1">
      <c r="A10" s="29" t="s">
        <v>127</v>
      </c>
      <c r="B10" s="30">
        <v>560142</v>
      </c>
      <c r="C10" s="30">
        <v>265019</v>
      </c>
      <c r="D10" s="30">
        <v>245861</v>
      </c>
      <c r="E10" s="30">
        <v>3576</v>
      </c>
      <c r="F10" s="30">
        <v>6185</v>
      </c>
      <c r="G10" s="30">
        <v>5605780</v>
      </c>
      <c r="H10" s="30">
        <v>5341385</v>
      </c>
      <c r="I10" s="30">
        <v>140020</v>
      </c>
      <c r="J10" s="31">
        <f>+G10/C10</f>
        <v>21.15237020741909</v>
      </c>
      <c r="K10" s="31">
        <f>+H10/D10</f>
        <v>21.725222788486178</v>
      </c>
      <c r="L10" s="31">
        <f>+I10/E10</f>
        <v>39.155480984340045</v>
      </c>
      <c r="M10" s="32">
        <f>+D10/$C10</f>
        <v>0.927710843373494</v>
      </c>
      <c r="N10" s="32">
        <f>+E10/$C10</f>
        <v>0.013493372173315876</v>
      </c>
      <c r="O10" s="32">
        <f>+F10/$C10</f>
        <v>0.023337949354574578</v>
      </c>
      <c r="Q10" s="33">
        <v>200172</v>
      </c>
      <c r="R10" s="33">
        <v>88451</v>
      </c>
      <c r="S10" s="33">
        <v>80212</v>
      </c>
      <c r="T10" s="33">
        <v>2328</v>
      </c>
      <c r="U10" s="33">
        <v>1943</v>
      </c>
      <c r="V10" s="33">
        <v>1810310</v>
      </c>
      <c r="W10" s="33">
        <v>1665945</v>
      </c>
      <c r="X10" s="33">
        <v>93925</v>
      </c>
      <c r="Y10" s="31">
        <f>+V10/R10</f>
        <v>20.466812133271528</v>
      </c>
      <c r="Z10" s="31">
        <f>+W10/S10</f>
        <v>20.76927392410113</v>
      </c>
      <c r="AA10" s="31">
        <f>+X10/T10</f>
        <v>40.345790378006875</v>
      </c>
      <c r="AB10" s="32">
        <f>+S10/$R10</f>
        <v>0.906852381544584</v>
      </c>
      <c r="AC10" s="32">
        <f aca="true" t="shared" si="0" ref="AC10:AC73">+T10/$R10</f>
        <v>0.02631965721133735</v>
      </c>
      <c r="AD10" s="32">
        <f aca="true" t="shared" si="1" ref="AD10:AD73">+U10/$R10</f>
        <v>0.02196696476014969</v>
      </c>
      <c r="AE10" s="8">
        <f>+Q10/$B10</f>
        <v>0.3573593838705185</v>
      </c>
      <c r="AF10" s="8">
        <f>+R10/$C10</f>
        <v>0.3337534289994302</v>
      </c>
      <c r="AH10" s="34">
        <f aca="true" t="shared" si="2" ref="AH10:AO12">+B10-Q10</f>
        <v>359970</v>
      </c>
      <c r="AI10" s="34">
        <f t="shared" si="2"/>
        <v>176568</v>
      </c>
      <c r="AJ10" s="34">
        <f t="shared" si="2"/>
        <v>165649</v>
      </c>
      <c r="AK10" s="34">
        <f t="shared" si="2"/>
        <v>1248</v>
      </c>
      <c r="AL10" s="34">
        <f t="shared" si="2"/>
        <v>4242</v>
      </c>
      <c r="AM10" s="34">
        <f t="shared" si="2"/>
        <v>3795470</v>
      </c>
      <c r="AN10" s="34">
        <f t="shared" si="2"/>
        <v>3675440</v>
      </c>
      <c r="AO10" s="34">
        <f t="shared" si="2"/>
        <v>46095</v>
      </c>
      <c r="AP10" s="31">
        <f aca="true" t="shared" si="3" ref="AP10:AP71">+AM10/AI10</f>
        <v>21.495797653028863</v>
      </c>
      <c r="AQ10" s="31">
        <f aca="true" t="shared" si="4" ref="AQ10:AQ71">+AN10/AJ10</f>
        <v>22.18812066477914</v>
      </c>
      <c r="AR10" s="31">
        <f aca="true" t="shared" si="5" ref="AR10:AR71">+AO10/AK10</f>
        <v>36.93509615384615</v>
      </c>
      <c r="AS10" s="32">
        <f>+AJ10/$AI10</f>
        <v>0.9381598024557111</v>
      </c>
      <c r="AT10" s="32">
        <f aca="true" t="shared" si="6" ref="AT10:AT71">+AK10/$AI10</f>
        <v>0.007068098409677858</v>
      </c>
      <c r="AU10" s="32">
        <f aca="true" t="shared" si="7" ref="AU10:AU71">+AL10/$AI10</f>
        <v>0.024024738344433874</v>
      </c>
      <c r="AV10" s="8">
        <f>+AH10/$B10</f>
        <v>0.6426406161294814</v>
      </c>
      <c r="AW10" s="8">
        <f>+AI10/$C10</f>
        <v>0.6662465710005697</v>
      </c>
      <c r="AY10" s="8">
        <f>+Y10/AP10</f>
        <v>0.9521308519755095</v>
      </c>
      <c r="AZ10" s="8">
        <f aca="true" t="shared" si="8" ref="AZ10:AZ71">+Z10/AQ10</f>
        <v>0.9360537666928118</v>
      </c>
      <c r="BA10" s="8">
        <f aca="true" t="shared" si="9" ref="BA10:BA71">+AA10/AR10</f>
        <v>1.0923429090303196</v>
      </c>
      <c r="BB10" s="8">
        <f>+AB10/AS10</f>
        <v>0.9666289039146878</v>
      </c>
      <c r="BC10" s="8">
        <f aca="true" t="shared" si="10" ref="BC10:BC71">+AC10/AT10</f>
        <v>3.723725348150171</v>
      </c>
      <c r="BD10" s="8">
        <f aca="true" t="shared" si="11" ref="BD10:BD71">+AD10/AU10</f>
        <v>0.9143477213036563</v>
      </c>
    </row>
    <row r="11" spans="1:56" ht="15" customHeight="1">
      <c r="A11" s="35" t="s">
        <v>128</v>
      </c>
      <c r="B11" s="30">
        <v>568548</v>
      </c>
      <c r="C11" s="30">
        <v>273546</v>
      </c>
      <c r="D11" s="30">
        <v>240256</v>
      </c>
      <c r="E11" s="30">
        <v>10115</v>
      </c>
      <c r="F11" s="30">
        <v>7609</v>
      </c>
      <c r="G11" s="30">
        <v>5252340</v>
      </c>
      <c r="H11" s="30">
        <v>4705155</v>
      </c>
      <c r="I11" s="30">
        <v>357370</v>
      </c>
      <c r="J11" s="31">
        <f aca="true" t="shared" si="12" ref="J11:J74">+G11/C11</f>
        <v>19.200938781777104</v>
      </c>
      <c r="K11" s="31">
        <f aca="true" t="shared" si="13" ref="K11:K74">+H11/D11</f>
        <v>19.58392298215237</v>
      </c>
      <c r="L11" s="31">
        <f aca="true" t="shared" si="14" ref="L11:L74">+I11/E11</f>
        <v>35.33069698467622</v>
      </c>
      <c r="M11" s="32">
        <f aca="true" t="shared" si="15" ref="M11:M74">+D11/$C11</f>
        <v>0.8783020040505071</v>
      </c>
      <c r="N11" s="32">
        <f aca="true" t="shared" si="16" ref="N11:N74">+E11/$C11</f>
        <v>0.036977327396489075</v>
      </c>
      <c r="O11" s="32">
        <f aca="true" t="shared" si="17" ref="O11:O74">+F11/$C11</f>
        <v>0.027816162546701467</v>
      </c>
      <c r="Q11" s="33">
        <v>90382</v>
      </c>
      <c r="R11" s="33">
        <v>41976</v>
      </c>
      <c r="S11" s="33">
        <v>30470</v>
      </c>
      <c r="T11" s="33">
        <v>4693</v>
      </c>
      <c r="U11" s="33">
        <v>1290</v>
      </c>
      <c r="V11" s="33">
        <v>731405</v>
      </c>
      <c r="W11" s="33">
        <v>510455</v>
      </c>
      <c r="X11" s="33">
        <v>149475</v>
      </c>
      <c r="Y11" s="31">
        <f aca="true" t="shared" si="18" ref="Y11:Y74">+V11/R11</f>
        <v>17.424361539927578</v>
      </c>
      <c r="Z11" s="31">
        <f aca="true" t="shared" si="19" ref="Z11:Z74">+W11/S11</f>
        <v>16.752707581227437</v>
      </c>
      <c r="AA11" s="31">
        <f aca="true" t="shared" si="20" ref="AA11:AA74">+X11/T11</f>
        <v>31.85062859578095</v>
      </c>
      <c r="AB11" s="32">
        <f aca="true" t="shared" si="21" ref="AB11:AB74">+S11/$R11</f>
        <v>0.7258909853249476</v>
      </c>
      <c r="AC11" s="32">
        <f t="shared" si="0"/>
        <v>0.11180198208500096</v>
      </c>
      <c r="AD11" s="32">
        <f t="shared" si="1"/>
        <v>0.03073184676958262</v>
      </c>
      <c r="AE11" s="8">
        <f aca="true" t="shared" si="22" ref="AE11:AE74">+Q11/$B11</f>
        <v>0.15896986710005137</v>
      </c>
      <c r="AF11" s="8">
        <f aca="true" t="shared" si="23" ref="AF11:AF74">+R11/$C11</f>
        <v>0.1534513390800816</v>
      </c>
      <c r="AH11" s="34">
        <f t="shared" si="2"/>
        <v>478166</v>
      </c>
      <c r="AI11" s="34">
        <f t="shared" si="2"/>
        <v>231570</v>
      </c>
      <c r="AJ11" s="34">
        <f t="shared" si="2"/>
        <v>209786</v>
      </c>
      <c r="AK11" s="34">
        <f t="shared" si="2"/>
        <v>5422</v>
      </c>
      <c r="AL11" s="34">
        <f t="shared" si="2"/>
        <v>6319</v>
      </c>
      <c r="AM11" s="34">
        <f t="shared" si="2"/>
        <v>4520935</v>
      </c>
      <c r="AN11" s="34">
        <f t="shared" si="2"/>
        <v>4194700</v>
      </c>
      <c r="AO11" s="34">
        <f t="shared" si="2"/>
        <v>207895</v>
      </c>
      <c r="AP11" s="31">
        <f t="shared" si="3"/>
        <v>19.522973614889665</v>
      </c>
      <c r="AQ11" s="31">
        <f t="shared" si="4"/>
        <v>19.99513790243391</v>
      </c>
      <c r="AR11" s="31">
        <f t="shared" si="5"/>
        <v>38.34286241239395</v>
      </c>
      <c r="AS11" s="32">
        <f aca="true" t="shared" si="24" ref="AS11:AS74">+AJ11/$AI11</f>
        <v>0.9059290927149458</v>
      </c>
      <c r="AT11" s="32">
        <f t="shared" si="6"/>
        <v>0.02341408645334024</v>
      </c>
      <c r="AU11" s="32">
        <f t="shared" si="7"/>
        <v>0.02728764520447381</v>
      </c>
      <c r="AV11" s="8">
        <f aca="true" t="shared" si="25" ref="AV11:AV74">+AH11/$B11</f>
        <v>0.8410301328999487</v>
      </c>
      <c r="AW11" s="8">
        <f aca="true" t="shared" si="26" ref="AW11:AW74">+AI11/$C11</f>
        <v>0.8465486609199184</v>
      </c>
      <c r="AY11" s="8">
        <f aca="true" t="shared" si="27" ref="AY11:AY74">+Y11/AP11</f>
        <v>0.8925055108735316</v>
      </c>
      <c r="AZ11" s="8">
        <f t="shared" si="8"/>
        <v>0.8378390618245354</v>
      </c>
      <c r="BA11" s="8">
        <f t="shared" si="9"/>
        <v>0.830679469185523</v>
      </c>
      <c r="BB11" s="8">
        <f aca="true" t="shared" si="28" ref="BB11:BB71">+AB11/AS11</f>
        <v>0.8012668885039903</v>
      </c>
      <c r="BC11" s="8">
        <f t="shared" si="10"/>
        <v>4.774988010221998</v>
      </c>
      <c r="BD11" s="8">
        <f t="shared" si="11"/>
        <v>1.1262183504402987</v>
      </c>
    </row>
    <row r="12" spans="1:56" ht="15" customHeight="1">
      <c r="A12" s="35" t="s">
        <v>129</v>
      </c>
      <c r="B12" s="30">
        <v>670704</v>
      </c>
      <c r="C12" s="30">
        <v>318464</v>
      </c>
      <c r="D12" s="30">
        <v>287877</v>
      </c>
      <c r="E12" s="30">
        <v>5319</v>
      </c>
      <c r="F12" s="30">
        <v>12315</v>
      </c>
      <c r="G12" s="30">
        <v>6722940</v>
      </c>
      <c r="H12" s="30">
        <v>6218420</v>
      </c>
      <c r="I12" s="30">
        <v>222685</v>
      </c>
      <c r="J12" s="31">
        <f t="shared" si="12"/>
        <v>21.110517986334404</v>
      </c>
      <c r="K12" s="31">
        <f t="shared" si="13"/>
        <v>21.60096152176103</v>
      </c>
      <c r="L12" s="31">
        <f t="shared" si="14"/>
        <v>41.86595224666291</v>
      </c>
      <c r="M12" s="32">
        <f t="shared" si="15"/>
        <v>0.9039546071141479</v>
      </c>
      <c r="N12" s="32">
        <f t="shared" si="16"/>
        <v>0.01670204481511254</v>
      </c>
      <c r="O12" s="32">
        <f t="shared" si="17"/>
        <v>0.03866999095659164</v>
      </c>
      <c r="Q12" s="33">
        <v>505578</v>
      </c>
      <c r="R12" s="33">
        <v>244060</v>
      </c>
      <c r="S12" s="33">
        <v>219372</v>
      </c>
      <c r="T12" s="33">
        <v>4681</v>
      </c>
      <c r="U12" s="33">
        <v>8929</v>
      </c>
      <c r="V12" s="33">
        <v>4937400</v>
      </c>
      <c r="W12" s="33">
        <v>4497475</v>
      </c>
      <c r="X12" s="33">
        <v>198425</v>
      </c>
      <c r="Y12" s="31">
        <f t="shared" si="18"/>
        <v>20.230271244775874</v>
      </c>
      <c r="Z12" s="31">
        <f t="shared" si="19"/>
        <v>20.50159090494685</v>
      </c>
      <c r="AA12" s="31">
        <f t="shared" si="20"/>
        <v>42.3894466994232</v>
      </c>
      <c r="AB12" s="32">
        <f t="shared" si="21"/>
        <v>0.8988445464230107</v>
      </c>
      <c r="AC12" s="32">
        <f t="shared" si="0"/>
        <v>0.019179709907399818</v>
      </c>
      <c r="AD12" s="32">
        <f t="shared" si="1"/>
        <v>0.036585265918216835</v>
      </c>
      <c r="AE12" s="8">
        <f t="shared" si="22"/>
        <v>0.7538019752379589</v>
      </c>
      <c r="AF12" s="8">
        <f t="shared" si="23"/>
        <v>0.766366057073955</v>
      </c>
      <c r="AH12" s="34">
        <f t="shared" si="2"/>
        <v>165126</v>
      </c>
      <c r="AI12" s="34">
        <f t="shared" si="2"/>
        <v>74404</v>
      </c>
      <c r="AJ12" s="34">
        <f t="shared" si="2"/>
        <v>68505</v>
      </c>
      <c r="AK12" s="34">
        <f t="shared" si="2"/>
        <v>638</v>
      </c>
      <c r="AL12" s="34">
        <f t="shared" si="2"/>
        <v>3386</v>
      </c>
      <c r="AM12" s="34">
        <f t="shared" si="2"/>
        <v>1785540</v>
      </c>
      <c r="AN12" s="34">
        <f t="shared" si="2"/>
        <v>1720945</v>
      </c>
      <c r="AO12" s="34">
        <f t="shared" si="2"/>
        <v>24260</v>
      </c>
      <c r="AP12" s="31">
        <f t="shared" si="3"/>
        <v>23.997903338530186</v>
      </c>
      <c r="AQ12" s="31">
        <f t="shared" si="4"/>
        <v>25.121450988978907</v>
      </c>
      <c r="AR12" s="31">
        <f t="shared" si="5"/>
        <v>38.025078369905955</v>
      </c>
      <c r="AS12" s="32">
        <f t="shared" si="24"/>
        <v>0.9207166281382722</v>
      </c>
      <c r="AT12" s="32">
        <f t="shared" si="6"/>
        <v>0.008574807806031934</v>
      </c>
      <c r="AU12" s="32">
        <f t="shared" si="7"/>
        <v>0.04550830600505349</v>
      </c>
      <c r="AV12" s="8">
        <f t="shared" si="25"/>
        <v>0.24619802476204108</v>
      </c>
      <c r="AW12" s="8">
        <f t="shared" si="26"/>
        <v>0.23363394292604503</v>
      </c>
      <c r="AY12" s="8">
        <f t="shared" si="27"/>
        <v>0.8430016139074477</v>
      </c>
      <c r="AZ12" s="8">
        <f t="shared" si="8"/>
        <v>0.8160989949959957</v>
      </c>
      <c r="BA12" s="8">
        <f t="shared" si="9"/>
        <v>1.1147760508751856</v>
      </c>
      <c r="BB12" s="8">
        <f t="shared" si="28"/>
        <v>0.9762445023291393</v>
      </c>
      <c r="BC12" s="8">
        <f t="shared" si="10"/>
        <v>2.2367509967871095</v>
      </c>
      <c r="BD12" s="8">
        <f t="shared" si="11"/>
        <v>0.8039250222619626</v>
      </c>
    </row>
    <row r="13" spans="1:56" ht="15" customHeight="1">
      <c r="A13" s="36" t="s">
        <v>130</v>
      </c>
      <c r="B13" s="37"/>
      <c r="C13" s="37"/>
      <c r="D13" s="37"/>
      <c r="E13" s="37"/>
      <c r="F13" s="37"/>
      <c r="G13" s="37"/>
      <c r="H13" s="37"/>
      <c r="I13" s="37"/>
      <c r="J13" s="31"/>
      <c r="K13" s="31"/>
      <c r="L13" s="31"/>
      <c r="M13" s="32"/>
      <c r="N13" s="32"/>
      <c r="O13" s="32"/>
      <c r="Q13" s="33">
        <v>108900</v>
      </c>
      <c r="R13" s="33">
        <v>45975</v>
      </c>
      <c r="S13" s="33">
        <v>39441</v>
      </c>
      <c r="T13" s="33">
        <v>2274</v>
      </c>
      <c r="U13" s="33">
        <v>839</v>
      </c>
      <c r="V13" s="33">
        <v>1011375</v>
      </c>
      <c r="W13" s="33">
        <v>868675</v>
      </c>
      <c r="X13" s="33">
        <v>90475</v>
      </c>
      <c r="Y13" s="31">
        <f t="shared" si="18"/>
        <v>21.99836867862969</v>
      </c>
      <c r="Z13" s="31">
        <f t="shared" si="19"/>
        <v>22.024669759894525</v>
      </c>
      <c r="AA13" s="31">
        <f t="shared" si="20"/>
        <v>39.78671943711522</v>
      </c>
      <c r="AB13" s="32">
        <f t="shared" si="21"/>
        <v>0.8578792822185971</v>
      </c>
      <c r="AC13" s="32">
        <f t="shared" si="0"/>
        <v>0.04946166394779772</v>
      </c>
      <c r="AD13" s="32">
        <f t="shared" si="1"/>
        <v>0.01824904839586732</v>
      </c>
      <c r="AE13" s="8"/>
      <c r="AF13" s="8"/>
      <c r="AH13" s="34"/>
      <c r="AI13" s="34"/>
      <c r="AJ13" s="34"/>
      <c r="AK13" s="34"/>
      <c r="AL13" s="34"/>
      <c r="AM13" s="34"/>
      <c r="AN13" s="34"/>
      <c r="AO13" s="34"/>
      <c r="AP13" s="31"/>
      <c r="AQ13" s="31"/>
      <c r="AR13" s="31"/>
      <c r="AS13" s="32"/>
      <c r="AT13" s="32"/>
      <c r="AU13" s="32"/>
      <c r="AV13" s="8"/>
      <c r="AW13" s="8"/>
      <c r="AY13" s="8"/>
      <c r="AZ13" s="8"/>
      <c r="BA13" s="8"/>
      <c r="BB13" s="8"/>
      <c r="BC13" s="8"/>
      <c r="BD13" s="8"/>
    </row>
    <row r="14" spans="1:56" ht="15" customHeight="1">
      <c r="A14" s="36" t="s">
        <v>131</v>
      </c>
      <c r="B14" s="37"/>
      <c r="C14" s="37"/>
      <c r="D14" s="37"/>
      <c r="E14" s="37"/>
      <c r="F14" s="37"/>
      <c r="G14" s="37"/>
      <c r="H14" s="37"/>
      <c r="I14" s="37"/>
      <c r="J14" s="31"/>
      <c r="K14" s="31"/>
      <c r="L14" s="31"/>
      <c r="M14" s="32"/>
      <c r="N14" s="32"/>
      <c r="O14" s="32"/>
      <c r="Q14" s="33">
        <v>70736</v>
      </c>
      <c r="R14" s="33">
        <v>31123</v>
      </c>
      <c r="S14" s="33">
        <v>27655</v>
      </c>
      <c r="T14" s="33">
        <v>1073</v>
      </c>
      <c r="U14" s="33">
        <v>645</v>
      </c>
      <c r="V14" s="33">
        <v>683375</v>
      </c>
      <c r="W14" s="33">
        <v>608140</v>
      </c>
      <c r="X14" s="33">
        <v>52195</v>
      </c>
      <c r="Y14" s="31">
        <f t="shared" si="18"/>
        <v>21.957234199787937</v>
      </c>
      <c r="Z14" s="31">
        <f t="shared" si="19"/>
        <v>21.990236846863134</v>
      </c>
      <c r="AA14" s="31">
        <f t="shared" si="20"/>
        <v>48.64398881640261</v>
      </c>
      <c r="AB14" s="32">
        <f t="shared" si="21"/>
        <v>0.8885711531664685</v>
      </c>
      <c r="AC14" s="32">
        <f t="shared" si="0"/>
        <v>0.03447611091475757</v>
      </c>
      <c r="AD14" s="32">
        <f t="shared" si="1"/>
        <v>0.02072422324326061</v>
      </c>
      <c r="AE14" s="8"/>
      <c r="AF14" s="8"/>
      <c r="AH14" s="34"/>
      <c r="AI14" s="34"/>
      <c r="AJ14" s="34"/>
      <c r="AK14" s="34"/>
      <c r="AL14" s="34"/>
      <c r="AM14" s="34"/>
      <c r="AN14" s="34"/>
      <c r="AO14" s="34"/>
      <c r="AP14" s="31"/>
      <c r="AQ14" s="31"/>
      <c r="AR14" s="31"/>
      <c r="AS14" s="32"/>
      <c r="AT14" s="32"/>
      <c r="AU14" s="32"/>
      <c r="AV14" s="8"/>
      <c r="AW14" s="8"/>
      <c r="AY14" s="8"/>
      <c r="AZ14" s="8"/>
      <c r="BA14" s="8"/>
      <c r="BB14" s="8"/>
      <c r="BC14" s="8"/>
      <c r="BD14" s="8"/>
    </row>
    <row r="15" spans="1:56" ht="15" customHeight="1">
      <c r="A15" s="35" t="s">
        <v>132</v>
      </c>
      <c r="B15" s="30">
        <v>619364</v>
      </c>
      <c r="C15" s="30">
        <v>287984</v>
      </c>
      <c r="D15" s="30">
        <v>262785</v>
      </c>
      <c r="E15" s="30">
        <v>5806</v>
      </c>
      <c r="F15" s="30">
        <v>8331</v>
      </c>
      <c r="G15" s="30">
        <v>7112405</v>
      </c>
      <c r="H15" s="30">
        <v>6656050</v>
      </c>
      <c r="I15" s="30">
        <v>292015</v>
      </c>
      <c r="J15" s="31">
        <f t="shared" si="12"/>
        <v>24.697222762375688</v>
      </c>
      <c r="K15" s="31">
        <f t="shared" si="13"/>
        <v>25.32888102441159</v>
      </c>
      <c r="L15" s="31">
        <f t="shared" si="14"/>
        <v>50.295384085428864</v>
      </c>
      <c r="M15" s="32">
        <f t="shared" si="15"/>
        <v>0.9124986110339464</v>
      </c>
      <c r="N15" s="32">
        <f t="shared" si="16"/>
        <v>0.020160842269014944</v>
      </c>
      <c r="O15" s="32">
        <f t="shared" si="17"/>
        <v>0.028928690482804602</v>
      </c>
      <c r="Q15" s="34">
        <f aca="true" t="shared" si="29" ref="Q15:X15">SUM(Q13:Q14)</f>
        <v>179636</v>
      </c>
      <c r="R15" s="34">
        <f t="shared" si="29"/>
        <v>77098</v>
      </c>
      <c r="S15" s="34">
        <f t="shared" si="29"/>
        <v>67096</v>
      </c>
      <c r="T15" s="34">
        <f t="shared" si="29"/>
        <v>3347</v>
      </c>
      <c r="U15" s="34">
        <f t="shared" si="29"/>
        <v>1484</v>
      </c>
      <c r="V15" s="34">
        <f t="shared" si="29"/>
        <v>1694750</v>
      </c>
      <c r="W15" s="34">
        <f t="shared" si="29"/>
        <v>1476815</v>
      </c>
      <c r="X15" s="34">
        <f t="shared" si="29"/>
        <v>142670</v>
      </c>
      <c r="Y15" s="31">
        <f t="shared" si="18"/>
        <v>21.981763469869517</v>
      </c>
      <c r="Z15" s="31">
        <f t="shared" si="19"/>
        <v>22.01047752474067</v>
      </c>
      <c r="AA15" s="31">
        <f t="shared" si="20"/>
        <v>42.626232446967435</v>
      </c>
      <c r="AB15" s="32">
        <f t="shared" si="21"/>
        <v>0.8702690082751823</v>
      </c>
      <c r="AC15" s="32">
        <f t="shared" si="0"/>
        <v>0.04341228047420167</v>
      </c>
      <c r="AD15" s="32">
        <f t="shared" si="1"/>
        <v>0.019248229526057745</v>
      </c>
      <c r="AE15" s="8">
        <f t="shared" si="22"/>
        <v>0.29003300159518475</v>
      </c>
      <c r="AF15" s="8">
        <f t="shared" si="23"/>
        <v>0.26771626201455634</v>
      </c>
      <c r="AH15" s="34">
        <f aca="true" t="shared" si="30" ref="AH15:AO21">+B15-Q15</f>
        <v>439728</v>
      </c>
      <c r="AI15" s="34">
        <f t="shared" si="30"/>
        <v>210886</v>
      </c>
      <c r="AJ15" s="34">
        <f t="shared" si="30"/>
        <v>195689</v>
      </c>
      <c r="AK15" s="34">
        <f t="shared" si="30"/>
        <v>2459</v>
      </c>
      <c r="AL15" s="34">
        <f t="shared" si="30"/>
        <v>6847</v>
      </c>
      <c r="AM15" s="34">
        <f t="shared" si="30"/>
        <v>5417655</v>
      </c>
      <c r="AN15" s="34">
        <f t="shared" si="30"/>
        <v>5179235</v>
      </c>
      <c r="AO15" s="34">
        <f t="shared" si="30"/>
        <v>149345</v>
      </c>
      <c r="AP15" s="31">
        <f t="shared" si="3"/>
        <v>25.689969936363724</v>
      </c>
      <c r="AQ15" s="31">
        <f t="shared" si="4"/>
        <v>26.466663941253724</v>
      </c>
      <c r="AR15" s="31">
        <f t="shared" si="5"/>
        <v>60.73403822692151</v>
      </c>
      <c r="AS15" s="32">
        <f t="shared" si="24"/>
        <v>0.9279373690050549</v>
      </c>
      <c r="AT15" s="32">
        <f t="shared" si="6"/>
        <v>0.011660328329049818</v>
      </c>
      <c r="AU15" s="32">
        <f t="shared" si="7"/>
        <v>0.032467778799920334</v>
      </c>
      <c r="AV15" s="8">
        <f t="shared" si="25"/>
        <v>0.7099669984048153</v>
      </c>
      <c r="AW15" s="8">
        <f t="shared" si="26"/>
        <v>0.7322837379854437</v>
      </c>
      <c r="AY15" s="8">
        <f t="shared" si="27"/>
        <v>0.8556554766050815</v>
      </c>
      <c r="AZ15" s="8">
        <f t="shared" si="8"/>
        <v>0.8316302188139709</v>
      </c>
      <c r="BA15" s="8">
        <f t="shared" si="9"/>
        <v>0.7018507856780805</v>
      </c>
      <c r="BB15" s="8">
        <f t="shared" si="28"/>
        <v>0.9378531755955628</v>
      </c>
      <c r="BC15" s="8">
        <f t="shared" si="10"/>
        <v>3.7230753070689278</v>
      </c>
      <c r="BD15" s="8">
        <f t="shared" si="11"/>
        <v>0.5928409714958688</v>
      </c>
    </row>
    <row r="16" spans="1:56" ht="15" customHeight="1">
      <c r="A16" s="35" t="s">
        <v>133</v>
      </c>
      <c r="B16" s="30">
        <v>4030041</v>
      </c>
      <c r="C16" s="30">
        <v>1957840</v>
      </c>
      <c r="D16" s="30">
        <v>1714402</v>
      </c>
      <c r="E16" s="30">
        <v>83232</v>
      </c>
      <c r="F16" s="30">
        <v>97158</v>
      </c>
      <c r="G16" s="30">
        <v>56861925</v>
      </c>
      <c r="H16" s="30">
        <v>50522140</v>
      </c>
      <c r="I16" s="30">
        <v>4372880</v>
      </c>
      <c r="J16" s="31">
        <f t="shared" si="12"/>
        <v>29.043193008621746</v>
      </c>
      <c r="K16" s="31">
        <f t="shared" si="13"/>
        <v>29.469249335920047</v>
      </c>
      <c r="L16" s="31">
        <f t="shared" si="14"/>
        <v>52.538446751249516</v>
      </c>
      <c r="M16" s="32">
        <f t="shared" si="15"/>
        <v>0.8756599109222408</v>
      </c>
      <c r="N16" s="32">
        <f t="shared" si="16"/>
        <v>0.04251215625383075</v>
      </c>
      <c r="O16" s="32">
        <f t="shared" si="17"/>
        <v>0.04962509704572386</v>
      </c>
      <c r="Q16" s="33">
        <v>439275</v>
      </c>
      <c r="R16" s="33">
        <v>204927</v>
      </c>
      <c r="S16" s="33">
        <v>155624</v>
      </c>
      <c r="T16" s="33">
        <v>26334</v>
      </c>
      <c r="U16" s="33">
        <v>10384</v>
      </c>
      <c r="V16" s="33">
        <v>5080105</v>
      </c>
      <c r="W16" s="33">
        <v>3563525</v>
      </c>
      <c r="X16" s="33">
        <v>1268055</v>
      </c>
      <c r="Y16" s="31">
        <f t="shared" si="18"/>
        <v>24.78982759714435</v>
      </c>
      <c r="Z16" s="31">
        <f t="shared" si="19"/>
        <v>22.89829974811083</v>
      </c>
      <c r="AA16" s="31">
        <f t="shared" si="20"/>
        <v>48.15276828434723</v>
      </c>
      <c r="AB16" s="32">
        <f t="shared" si="21"/>
        <v>0.7594118881357752</v>
      </c>
      <c r="AC16" s="32">
        <f t="shared" si="0"/>
        <v>0.12850429665197852</v>
      </c>
      <c r="AD16" s="32">
        <f t="shared" si="1"/>
        <v>0.05067170260629395</v>
      </c>
      <c r="AE16" s="8">
        <f t="shared" si="22"/>
        <v>0.10900013176044611</v>
      </c>
      <c r="AF16" s="8">
        <f t="shared" si="23"/>
        <v>0.10466994238548605</v>
      </c>
      <c r="AH16" s="34">
        <f t="shared" si="30"/>
        <v>3590766</v>
      </c>
      <c r="AI16" s="34">
        <f t="shared" si="30"/>
        <v>1752913</v>
      </c>
      <c r="AJ16" s="34">
        <f t="shared" si="30"/>
        <v>1558778</v>
      </c>
      <c r="AK16" s="34">
        <f t="shared" si="30"/>
        <v>56898</v>
      </c>
      <c r="AL16" s="34">
        <f t="shared" si="30"/>
        <v>86774</v>
      </c>
      <c r="AM16" s="34">
        <f t="shared" si="30"/>
        <v>51781820</v>
      </c>
      <c r="AN16" s="34">
        <f t="shared" si="30"/>
        <v>46958615</v>
      </c>
      <c r="AO16" s="34">
        <f t="shared" si="30"/>
        <v>3104825</v>
      </c>
      <c r="AP16" s="31">
        <f t="shared" si="3"/>
        <v>29.540439257396116</v>
      </c>
      <c r="AQ16" s="31">
        <f t="shared" si="4"/>
        <v>30.125274413675328</v>
      </c>
      <c r="AR16" s="31">
        <f t="shared" si="5"/>
        <v>54.56826250483321</v>
      </c>
      <c r="AS16" s="32">
        <f t="shared" si="24"/>
        <v>0.8892500654624617</v>
      </c>
      <c r="AT16" s="32">
        <f t="shared" si="6"/>
        <v>0.03245911234613469</v>
      </c>
      <c r="AU16" s="32">
        <f t="shared" si="7"/>
        <v>0.049502742007161794</v>
      </c>
      <c r="AV16" s="8">
        <f t="shared" si="25"/>
        <v>0.8909998682395539</v>
      </c>
      <c r="AW16" s="8">
        <f t="shared" si="26"/>
        <v>0.895330057614514</v>
      </c>
      <c r="AY16" s="8">
        <f t="shared" si="27"/>
        <v>0.8391827684463986</v>
      </c>
      <c r="AZ16" s="8">
        <f t="shared" si="8"/>
        <v>0.7601026113048842</v>
      </c>
      <c r="BA16" s="8">
        <f t="shared" si="9"/>
        <v>0.8824317666350886</v>
      </c>
      <c r="BB16" s="8">
        <f t="shared" si="28"/>
        <v>0.8539913772633089</v>
      </c>
      <c r="BC16" s="8">
        <f t="shared" si="10"/>
        <v>3.9589590522884746</v>
      </c>
      <c r="BD16" s="8">
        <f t="shared" si="11"/>
        <v>1.0236140575599435</v>
      </c>
    </row>
    <row r="17" spans="1:56" ht="15" customHeight="1">
      <c r="A17" s="35" t="s">
        <v>134</v>
      </c>
      <c r="B17" s="30">
        <v>1015512</v>
      </c>
      <c r="C17" s="30">
        <v>529783</v>
      </c>
      <c r="D17" s="30">
        <v>461537</v>
      </c>
      <c r="E17" s="30">
        <v>20101</v>
      </c>
      <c r="F17" s="30">
        <v>25331</v>
      </c>
      <c r="G17" s="30">
        <v>11791005</v>
      </c>
      <c r="H17" s="30">
        <v>10515395</v>
      </c>
      <c r="I17" s="30">
        <v>746075</v>
      </c>
      <c r="J17" s="31">
        <f t="shared" si="12"/>
        <v>22.256291726990106</v>
      </c>
      <c r="K17" s="31">
        <f t="shared" si="13"/>
        <v>22.783427980855272</v>
      </c>
      <c r="L17" s="31">
        <f t="shared" si="14"/>
        <v>37.11631262126262</v>
      </c>
      <c r="M17" s="32">
        <f t="shared" si="15"/>
        <v>0.8711812194804288</v>
      </c>
      <c r="N17" s="32">
        <f t="shared" si="16"/>
        <v>0.037941949817189305</v>
      </c>
      <c r="O17" s="32">
        <f t="shared" si="17"/>
        <v>0.047813916263828776</v>
      </c>
      <c r="Q17" s="33">
        <v>725306</v>
      </c>
      <c r="R17" s="33">
        <v>384755</v>
      </c>
      <c r="S17" s="33">
        <v>327555</v>
      </c>
      <c r="T17" s="33">
        <v>18932</v>
      </c>
      <c r="U17" s="33">
        <v>18693</v>
      </c>
      <c r="V17" s="33">
        <v>8204345</v>
      </c>
      <c r="W17" s="33">
        <v>7093850</v>
      </c>
      <c r="X17" s="33">
        <v>696330</v>
      </c>
      <c r="Y17" s="31">
        <f t="shared" si="18"/>
        <v>21.32355654897272</v>
      </c>
      <c r="Z17" s="31">
        <f t="shared" si="19"/>
        <v>21.65697363801499</v>
      </c>
      <c r="AA17" s="31">
        <f t="shared" si="20"/>
        <v>36.78058313965772</v>
      </c>
      <c r="AB17" s="32">
        <f t="shared" si="21"/>
        <v>0.8513339657704253</v>
      </c>
      <c r="AC17" s="32">
        <f t="shared" si="0"/>
        <v>0.049205338462138246</v>
      </c>
      <c r="AD17" s="32">
        <f t="shared" si="1"/>
        <v>0.0485841639484867</v>
      </c>
      <c r="AE17" s="8">
        <f t="shared" si="22"/>
        <v>0.7142269121389013</v>
      </c>
      <c r="AF17" s="8">
        <f t="shared" si="23"/>
        <v>0.7262501816781588</v>
      </c>
      <c r="AH17" s="34">
        <f t="shared" si="30"/>
        <v>290206</v>
      </c>
      <c r="AI17" s="34">
        <f t="shared" si="30"/>
        <v>145028</v>
      </c>
      <c r="AJ17" s="34">
        <f t="shared" si="30"/>
        <v>133982</v>
      </c>
      <c r="AK17" s="34">
        <f t="shared" si="30"/>
        <v>1169</v>
      </c>
      <c r="AL17" s="34">
        <f t="shared" si="30"/>
        <v>6638</v>
      </c>
      <c r="AM17" s="34">
        <f t="shared" si="30"/>
        <v>3586660</v>
      </c>
      <c r="AN17" s="34">
        <f t="shared" si="30"/>
        <v>3421545</v>
      </c>
      <c r="AO17" s="34">
        <f t="shared" si="30"/>
        <v>49745</v>
      </c>
      <c r="AP17" s="31">
        <f t="shared" si="3"/>
        <v>24.73081060209063</v>
      </c>
      <c r="AQ17" s="31">
        <f t="shared" si="4"/>
        <v>25.53734830051798</v>
      </c>
      <c r="AR17" s="31">
        <f t="shared" si="5"/>
        <v>42.553464499572286</v>
      </c>
      <c r="AS17" s="32">
        <f t="shared" si="24"/>
        <v>0.9238353973025899</v>
      </c>
      <c r="AT17" s="32">
        <f t="shared" si="6"/>
        <v>0.00806051245276774</v>
      </c>
      <c r="AU17" s="32">
        <f t="shared" si="7"/>
        <v>0.04577047190887277</v>
      </c>
      <c r="AV17" s="8">
        <f t="shared" si="25"/>
        <v>0.2857730878610986</v>
      </c>
      <c r="AW17" s="8">
        <f t="shared" si="26"/>
        <v>0.2737498183218412</v>
      </c>
      <c r="AY17" s="8">
        <f t="shared" si="27"/>
        <v>0.86222634963571</v>
      </c>
      <c r="AZ17" s="8">
        <f t="shared" si="8"/>
        <v>0.8480509950821995</v>
      </c>
      <c r="BA17" s="8">
        <f t="shared" si="9"/>
        <v>0.8643381584131044</v>
      </c>
      <c r="BB17" s="8">
        <f t="shared" si="28"/>
        <v>0.9215212669444645</v>
      </c>
      <c r="BC17" s="8">
        <f t="shared" si="10"/>
        <v>6.104492580399475</v>
      </c>
      <c r="BD17" s="8">
        <f t="shared" si="11"/>
        <v>1.0614739573849246</v>
      </c>
    </row>
    <row r="18" spans="1:56" ht="15" customHeight="1">
      <c r="A18" s="35" t="s">
        <v>135</v>
      </c>
      <c r="B18" s="30">
        <v>459325</v>
      </c>
      <c r="C18" s="30">
        <v>183167</v>
      </c>
      <c r="D18" s="30">
        <v>169564</v>
      </c>
      <c r="E18" s="30">
        <v>3165</v>
      </c>
      <c r="F18" s="30">
        <v>4515</v>
      </c>
      <c r="G18" s="30">
        <v>3859005</v>
      </c>
      <c r="H18" s="30">
        <v>3612155</v>
      </c>
      <c r="I18" s="30">
        <v>129570</v>
      </c>
      <c r="J18" s="31">
        <f t="shared" si="12"/>
        <v>21.068232814862938</v>
      </c>
      <c r="K18" s="31">
        <f t="shared" si="13"/>
        <v>21.302605505885683</v>
      </c>
      <c r="L18" s="31">
        <f t="shared" si="14"/>
        <v>40.93838862559242</v>
      </c>
      <c r="M18" s="32">
        <f t="shared" si="15"/>
        <v>0.9257344390638051</v>
      </c>
      <c r="N18" s="32">
        <f t="shared" si="16"/>
        <v>0.01727931341344238</v>
      </c>
      <c r="O18" s="32">
        <f t="shared" si="17"/>
        <v>0.02464963667036093</v>
      </c>
      <c r="Q18" s="33">
        <v>312478</v>
      </c>
      <c r="R18" s="33">
        <v>129332</v>
      </c>
      <c r="S18" s="33">
        <v>121063</v>
      </c>
      <c r="T18" s="33">
        <v>1558</v>
      </c>
      <c r="U18" s="33">
        <v>3255</v>
      </c>
      <c r="V18" s="33">
        <v>2705750</v>
      </c>
      <c r="W18" s="33">
        <v>2569850</v>
      </c>
      <c r="X18" s="33">
        <v>70045</v>
      </c>
      <c r="Y18" s="31">
        <f t="shared" si="18"/>
        <v>20.9209631027124</v>
      </c>
      <c r="Z18" s="31">
        <f t="shared" si="19"/>
        <v>21.22737748114618</v>
      </c>
      <c r="AA18" s="31">
        <f t="shared" si="20"/>
        <v>44.958279845956355</v>
      </c>
      <c r="AB18" s="32">
        <f t="shared" si="21"/>
        <v>0.9360637738533387</v>
      </c>
      <c r="AC18" s="32">
        <f t="shared" si="0"/>
        <v>0.012046515943463334</v>
      </c>
      <c r="AD18" s="32">
        <f t="shared" si="1"/>
        <v>0.025167785234899327</v>
      </c>
      <c r="AE18" s="8">
        <f t="shared" si="22"/>
        <v>0.6802982637565994</v>
      </c>
      <c r="AF18" s="8">
        <f t="shared" si="23"/>
        <v>0.7060878870102147</v>
      </c>
      <c r="AH18" s="34">
        <f t="shared" si="30"/>
        <v>146847</v>
      </c>
      <c r="AI18" s="34">
        <f t="shared" si="30"/>
        <v>53835</v>
      </c>
      <c r="AJ18" s="34">
        <f t="shared" si="30"/>
        <v>48501</v>
      </c>
      <c r="AK18" s="34">
        <f t="shared" si="30"/>
        <v>1607</v>
      </c>
      <c r="AL18" s="34">
        <f t="shared" si="30"/>
        <v>1260</v>
      </c>
      <c r="AM18" s="34">
        <f t="shared" si="30"/>
        <v>1153255</v>
      </c>
      <c r="AN18" s="34">
        <f t="shared" si="30"/>
        <v>1042305</v>
      </c>
      <c r="AO18" s="34">
        <f t="shared" si="30"/>
        <v>59525</v>
      </c>
      <c r="AP18" s="31">
        <f t="shared" si="3"/>
        <v>21.42203027770038</v>
      </c>
      <c r="AQ18" s="31">
        <f t="shared" si="4"/>
        <v>21.490381641615638</v>
      </c>
      <c r="AR18" s="31">
        <f t="shared" si="5"/>
        <v>37.041070317361545</v>
      </c>
      <c r="AS18" s="32">
        <f t="shared" si="24"/>
        <v>0.9009194761772081</v>
      </c>
      <c r="AT18" s="32">
        <f t="shared" si="6"/>
        <v>0.02985046902572676</v>
      </c>
      <c r="AU18" s="32">
        <f t="shared" si="7"/>
        <v>0.02340484814711619</v>
      </c>
      <c r="AV18" s="8">
        <f t="shared" si="25"/>
        <v>0.31970173624340065</v>
      </c>
      <c r="AW18" s="8">
        <f t="shared" si="26"/>
        <v>0.29391211298978526</v>
      </c>
      <c r="AY18" s="8">
        <f t="shared" si="27"/>
        <v>0.9766097251991295</v>
      </c>
      <c r="AZ18" s="8">
        <f t="shared" si="8"/>
        <v>0.9877617733898147</v>
      </c>
      <c r="BA18" s="8">
        <f t="shared" si="9"/>
        <v>1.2137413811415685</v>
      </c>
      <c r="BB18" s="8">
        <f t="shared" si="28"/>
        <v>1.0390093661036781</v>
      </c>
      <c r="BC18" s="8">
        <f t="shared" si="10"/>
        <v>0.4035620322441497</v>
      </c>
      <c r="BD18" s="8">
        <f t="shared" si="11"/>
        <v>1.0753235858101629</v>
      </c>
    </row>
    <row r="19" spans="1:56" ht="15" customHeight="1">
      <c r="A19" s="35" t="s">
        <v>136</v>
      </c>
      <c r="B19" s="30">
        <v>2131119</v>
      </c>
      <c r="C19" s="30">
        <v>1015156</v>
      </c>
      <c r="D19" s="30">
        <v>853842</v>
      </c>
      <c r="E19" s="30">
        <v>79315</v>
      </c>
      <c r="F19" s="30">
        <v>32851</v>
      </c>
      <c r="G19" s="30">
        <v>27545110</v>
      </c>
      <c r="H19" s="30">
        <v>22591155</v>
      </c>
      <c r="I19" s="30">
        <v>4111975</v>
      </c>
      <c r="J19" s="31">
        <f t="shared" si="12"/>
        <v>27.133869080220183</v>
      </c>
      <c r="K19" s="31">
        <f t="shared" si="13"/>
        <v>26.458238175212745</v>
      </c>
      <c r="L19" s="31">
        <f t="shared" si="14"/>
        <v>51.84359831053395</v>
      </c>
      <c r="M19" s="32">
        <f t="shared" si="15"/>
        <v>0.8410943736726179</v>
      </c>
      <c r="N19" s="32">
        <f t="shared" si="16"/>
        <v>0.0781308488547573</v>
      </c>
      <c r="O19" s="32">
        <f t="shared" si="17"/>
        <v>0.03236054360118051</v>
      </c>
      <c r="Q19" s="33">
        <v>639493</v>
      </c>
      <c r="R19" s="33">
        <v>262573</v>
      </c>
      <c r="S19" s="33">
        <v>182114</v>
      </c>
      <c r="T19" s="33">
        <v>50579</v>
      </c>
      <c r="U19" s="33">
        <v>6336</v>
      </c>
      <c r="V19" s="33">
        <v>7297735</v>
      </c>
      <c r="W19" s="33">
        <v>4500845</v>
      </c>
      <c r="X19" s="33">
        <v>2417495</v>
      </c>
      <c r="Y19" s="31">
        <f t="shared" si="18"/>
        <v>27.793166090953754</v>
      </c>
      <c r="Z19" s="31">
        <f t="shared" si="19"/>
        <v>24.714437110820693</v>
      </c>
      <c r="AA19" s="31">
        <f t="shared" si="20"/>
        <v>47.79641748551771</v>
      </c>
      <c r="AB19" s="32">
        <f t="shared" si="21"/>
        <v>0.6935747392153802</v>
      </c>
      <c r="AC19" s="32">
        <f t="shared" si="0"/>
        <v>0.19262833573901353</v>
      </c>
      <c r="AD19" s="32">
        <f t="shared" si="1"/>
        <v>0.024130432298827373</v>
      </c>
      <c r="AE19" s="8">
        <f t="shared" si="22"/>
        <v>0.30007381098849945</v>
      </c>
      <c r="AF19" s="8">
        <f t="shared" si="23"/>
        <v>0.2586528572948394</v>
      </c>
      <c r="AH19" s="34">
        <f t="shared" si="30"/>
        <v>1491626</v>
      </c>
      <c r="AI19" s="34">
        <f t="shared" si="30"/>
        <v>752583</v>
      </c>
      <c r="AJ19" s="34">
        <f t="shared" si="30"/>
        <v>671728</v>
      </c>
      <c r="AK19" s="34">
        <f t="shared" si="30"/>
        <v>28736</v>
      </c>
      <c r="AL19" s="34">
        <f t="shared" si="30"/>
        <v>26515</v>
      </c>
      <c r="AM19" s="34">
        <f t="shared" si="30"/>
        <v>20247375</v>
      </c>
      <c r="AN19" s="34">
        <f t="shared" si="30"/>
        <v>18090310</v>
      </c>
      <c r="AO19" s="34">
        <f t="shared" si="30"/>
        <v>1694480</v>
      </c>
      <c r="AP19" s="31">
        <f t="shared" si="3"/>
        <v>26.903843164142693</v>
      </c>
      <c r="AQ19" s="31">
        <f t="shared" si="4"/>
        <v>26.93100481147131</v>
      </c>
      <c r="AR19" s="31">
        <f t="shared" si="5"/>
        <v>58.96714922048998</v>
      </c>
      <c r="AS19" s="32">
        <f t="shared" si="24"/>
        <v>0.8925633451725591</v>
      </c>
      <c r="AT19" s="32">
        <f t="shared" si="6"/>
        <v>0.038183163850366006</v>
      </c>
      <c r="AU19" s="32">
        <f t="shared" si="7"/>
        <v>0.03523199434480981</v>
      </c>
      <c r="AV19" s="8">
        <f t="shared" si="25"/>
        <v>0.6999261890115005</v>
      </c>
      <c r="AW19" s="8">
        <f t="shared" si="26"/>
        <v>0.7413471427051606</v>
      </c>
      <c r="AY19" s="8">
        <f t="shared" si="27"/>
        <v>1.0330556092445686</v>
      </c>
      <c r="AZ19" s="8">
        <f t="shared" si="8"/>
        <v>0.9176945785659484</v>
      </c>
      <c r="BA19" s="8">
        <f t="shared" si="9"/>
        <v>0.8105600850194967</v>
      </c>
      <c r="BB19" s="8">
        <f t="shared" si="28"/>
        <v>0.7770594019646768</v>
      </c>
      <c r="BC19" s="8">
        <f t="shared" si="10"/>
        <v>5.044850041601963</v>
      </c>
      <c r="BD19" s="8">
        <f t="shared" si="11"/>
        <v>0.6849011175088969</v>
      </c>
    </row>
    <row r="20" spans="1:56" ht="15" customHeight="1">
      <c r="A20" s="35" t="s">
        <v>137</v>
      </c>
      <c r="B20" s="30">
        <v>662946</v>
      </c>
      <c r="C20" s="30">
        <v>303344</v>
      </c>
      <c r="D20" s="30">
        <v>286418</v>
      </c>
      <c r="E20" s="30">
        <v>2779</v>
      </c>
      <c r="F20" s="30">
        <v>8645</v>
      </c>
      <c r="G20" s="30">
        <v>6780030</v>
      </c>
      <c r="H20" s="30">
        <v>6503955</v>
      </c>
      <c r="I20" s="30">
        <v>148135</v>
      </c>
      <c r="J20" s="31">
        <f t="shared" si="12"/>
        <v>22.350961284877894</v>
      </c>
      <c r="K20" s="31">
        <f t="shared" si="13"/>
        <v>22.707912910501435</v>
      </c>
      <c r="L20" s="31">
        <f t="shared" si="14"/>
        <v>53.305145735876216</v>
      </c>
      <c r="M20" s="32">
        <f t="shared" si="15"/>
        <v>0.9442019621288043</v>
      </c>
      <c r="N20" s="32">
        <f t="shared" si="16"/>
        <v>0.00916121630887705</v>
      </c>
      <c r="O20" s="32">
        <f t="shared" si="17"/>
        <v>0.028498997837438683</v>
      </c>
      <c r="Q20" s="33">
        <v>218090</v>
      </c>
      <c r="R20" s="33">
        <v>88348</v>
      </c>
      <c r="S20" s="33">
        <v>81760</v>
      </c>
      <c r="T20" s="33">
        <v>2187</v>
      </c>
      <c r="U20" s="33">
        <v>1677</v>
      </c>
      <c r="V20" s="33">
        <v>1896440</v>
      </c>
      <c r="W20" s="33">
        <v>1731600</v>
      </c>
      <c r="X20" s="33">
        <v>121870</v>
      </c>
      <c r="Y20" s="31">
        <f t="shared" si="18"/>
        <v>21.465567981165393</v>
      </c>
      <c r="Z20" s="31">
        <f t="shared" si="19"/>
        <v>21.179060665362034</v>
      </c>
      <c r="AA20" s="31">
        <f t="shared" si="20"/>
        <v>55.72473708276178</v>
      </c>
      <c r="AB20" s="32">
        <f t="shared" si="21"/>
        <v>0.9254312491510843</v>
      </c>
      <c r="AC20" s="32">
        <f t="shared" si="0"/>
        <v>0.024754380404762983</v>
      </c>
      <c r="AD20" s="32">
        <f t="shared" si="1"/>
        <v>0.01898175397292525</v>
      </c>
      <c r="AE20" s="8">
        <f t="shared" si="22"/>
        <v>0.3289709870788873</v>
      </c>
      <c r="AF20" s="8">
        <f t="shared" si="23"/>
        <v>0.2912469012078696</v>
      </c>
      <c r="AH20" s="34">
        <f t="shared" si="30"/>
        <v>444856</v>
      </c>
      <c r="AI20" s="34">
        <f t="shared" si="30"/>
        <v>214996</v>
      </c>
      <c r="AJ20" s="34">
        <f t="shared" si="30"/>
        <v>204658</v>
      </c>
      <c r="AK20" s="34">
        <f t="shared" si="30"/>
        <v>592</v>
      </c>
      <c r="AL20" s="34">
        <f t="shared" si="30"/>
        <v>6968</v>
      </c>
      <c r="AM20" s="34">
        <f t="shared" si="30"/>
        <v>4883590</v>
      </c>
      <c r="AN20" s="34">
        <f t="shared" si="30"/>
        <v>4772355</v>
      </c>
      <c r="AO20" s="34">
        <f t="shared" si="30"/>
        <v>26265</v>
      </c>
      <c r="AP20" s="31">
        <f t="shared" si="3"/>
        <v>22.71479469385477</v>
      </c>
      <c r="AQ20" s="31">
        <f t="shared" si="4"/>
        <v>23.318682875822102</v>
      </c>
      <c r="AR20" s="31">
        <f t="shared" si="5"/>
        <v>44.366554054054056</v>
      </c>
      <c r="AS20" s="32">
        <f t="shared" si="24"/>
        <v>0.9519153844722692</v>
      </c>
      <c r="AT20" s="32">
        <f t="shared" si="6"/>
        <v>0.002753539600736758</v>
      </c>
      <c r="AU20" s="32">
        <f t="shared" si="7"/>
        <v>0.03240990530056373</v>
      </c>
      <c r="AV20" s="8">
        <f t="shared" si="25"/>
        <v>0.6710290129211127</v>
      </c>
      <c r="AW20" s="8">
        <f t="shared" si="26"/>
        <v>0.7087530987921303</v>
      </c>
      <c r="AY20" s="8">
        <f t="shared" si="27"/>
        <v>0.9450038299035411</v>
      </c>
      <c r="AZ20" s="8">
        <f t="shared" si="8"/>
        <v>0.9082442939914703</v>
      </c>
      <c r="BA20" s="8">
        <f t="shared" si="9"/>
        <v>1.256007780430039</v>
      </c>
      <c r="BB20" s="8">
        <f t="shared" si="28"/>
        <v>0.9721780572588735</v>
      </c>
      <c r="BC20" s="8">
        <f t="shared" si="10"/>
        <v>8.990021570105442</v>
      </c>
      <c r="BD20" s="8">
        <f t="shared" si="11"/>
        <v>0.5856775512576116</v>
      </c>
    </row>
    <row r="21" spans="1:56" ht="15" customHeight="1">
      <c r="A21" s="35" t="s">
        <v>138</v>
      </c>
      <c r="B21" s="30">
        <v>4078563</v>
      </c>
      <c r="C21" s="30">
        <v>2030900</v>
      </c>
      <c r="D21" s="30">
        <v>1570695</v>
      </c>
      <c r="E21" s="30">
        <v>253544</v>
      </c>
      <c r="F21" s="30">
        <v>73470</v>
      </c>
      <c r="G21" s="30">
        <v>55449125</v>
      </c>
      <c r="H21" s="30">
        <v>42189860</v>
      </c>
      <c r="I21" s="30">
        <v>11109110</v>
      </c>
      <c r="J21" s="31">
        <f t="shared" si="12"/>
        <v>27.302735240533753</v>
      </c>
      <c r="K21" s="31">
        <f t="shared" si="13"/>
        <v>26.860631758552742</v>
      </c>
      <c r="L21" s="31">
        <f t="shared" si="14"/>
        <v>43.8153141072161</v>
      </c>
      <c r="M21" s="32">
        <f t="shared" si="15"/>
        <v>0.7733984932788419</v>
      </c>
      <c r="N21" s="32">
        <f t="shared" si="16"/>
        <v>0.12484317297749765</v>
      </c>
      <c r="O21" s="32">
        <f t="shared" si="17"/>
        <v>0.03617607957063371</v>
      </c>
      <c r="Q21" s="33">
        <v>600980</v>
      </c>
      <c r="R21" s="33">
        <v>296112</v>
      </c>
      <c r="S21" s="33">
        <v>144436</v>
      </c>
      <c r="T21" s="33">
        <v>96320</v>
      </c>
      <c r="U21" s="33">
        <v>8475</v>
      </c>
      <c r="V21" s="33">
        <v>8365425</v>
      </c>
      <c r="W21" s="33">
        <v>3915595</v>
      </c>
      <c r="X21" s="33">
        <v>3711260</v>
      </c>
      <c r="Y21" s="31">
        <f t="shared" si="18"/>
        <v>28.250881423245257</v>
      </c>
      <c r="Z21" s="31">
        <f t="shared" si="19"/>
        <v>27.109550250630036</v>
      </c>
      <c r="AA21" s="31">
        <f t="shared" si="20"/>
        <v>38.530523255813954</v>
      </c>
      <c r="AB21" s="32">
        <f t="shared" si="21"/>
        <v>0.4877748959853029</v>
      </c>
      <c r="AC21" s="32">
        <f t="shared" si="0"/>
        <v>0.32528232560652726</v>
      </c>
      <c r="AD21" s="32">
        <f t="shared" si="1"/>
        <v>0.028620927216728806</v>
      </c>
      <c r="AE21" s="8">
        <f t="shared" si="22"/>
        <v>0.14735091746774537</v>
      </c>
      <c r="AF21" s="8">
        <f t="shared" si="23"/>
        <v>0.14580333842138954</v>
      </c>
      <c r="AH21" s="34">
        <f t="shared" si="30"/>
        <v>3477583</v>
      </c>
      <c r="AI21" s="34">
        <f t="shared" si="30"/>
        <v>1734788</v>
      </c>
      <c r="AJ21" s="34">
        <f t="shared" si="30"/>
        <v>1426259</v>
      </c>
      <c r="AK21" s="34">
        <f t="shared" si="30"/>
        <v>157224</v>
      </c>
      <c r="AL21" s="34">
        <f t="shared" si="30"/>
        <v>64995</v>
      </c>
      <c r="AM21" s="34">
        <f t="shared" si="30"/>
        <v>47083700</v>
      </c>
      <c r="AN21" s="34">
        <f t="shared" si="30"/>
        <v>38274265</v>
      </c>
      <c r="AO21" s="34">
        <f t="shared" si="30"/>
        <v>7397850</v>
      </c>
      <c r="AP21" s="31">
        <f t="shared" si="3"/>
        <v>27.140895602229207</v>
      </c>
      <c r="AQ21" s="31">
        <f t="shared" si="4"/>
        <v>26.835424000830145</v>
      </c>
      <c r="AR21" s="31">
        <f t="shared" si="5"/>
        <v>47.05293085025187</v>
      </c>
      <c r="AS21" s="32">
        <f t="shared" si="24"/>
        <v>0.8221517557188545</v>
      </c>
      <c r="AT21" s="32">
        <f t="shared" si="6"/>
        <v>0.09063009428241375</v>
      </c>
      <c r="AU21" s="32">
        <f t="shared" si="7"/>
        <v>0.037465673039011105</v>
      </c>
      <c r="AV21" s="8">
        <f t="shared" si="25"/>
        <v>0.8526490825322546</v>
      </c>
      <c r="AW21" s="8">
        <f t="shared" si="26"/>
        <v>0.8541966615786105</v>
      </c>
      <c r="AY21" s="8">
        <f t="shared" si="27"/>
        <v>1.040897169985978</v>
      </c>
      <c r="AZ21" s="8">
        <f t="shared" si="8"/>
        <v>1.0102150891967054</v>
      </c>
      <c r="BA21" s="8">
        <f t="shared" si="9"/>
        <v>0.8188761583936</v>
      </c>
      <c r="BB21" s="8">
        <f t="shared" si="28"/>
        <v>0.5932905848492817</v>
      </c>
      <c r="BC21" s="8">
        <f t="shared" si="10"/>
        <v>3.5891204591811445</v>
      </c>
      <c r="BD21" s="8">
        <f t="shared" si="11"/>
        <v>0.7639240108385958</v>
      </c>
    </row>
    <row r="22" spans="1:56" ht="15" customHeight="1">
      <c r="A22" s="36" t="s">
        <v>139</v>
      </c>
      <c r="B22" s="37"/>
      <c r="C22" s="37"/>
      <c r="D22" s="37"/>
      <c r="E22" s="37"/>
      <c r="F22" s="37"/>
      <c r="G22" s="37"/>
      <c r="H22" s="37"/>
      <c r="I22" s="37"/>
      <c r="J22" s="31"/>
      <c r="K22" s="31"/>
      <c r="L22" s="31"/>
      <c r="M22" s="32"/>
      <c r="N22" s="32"/>
      <c r="O22" s="32"/>
      <c r="Q22" s="33">
        <v>130748</v>
      </c>
      <c r="R22" s="33">
        <v>59394</v>
      </c>
      <c r="S22" s="33">
        <v>47170</v>
      </c>
      <c r="T22" s="33">
        <v>7309</v>
      </c>
      <c r="U22" s="33">
        <v>953</v>
      </c>
      <c r="V22" s="33">
        <v>1574615</v>
      </c>
      <c r="W22" s="33">
        <v>1201230</v>
      </c>
      <c r="X22" s="33">
        <v>304185</v>
      </c>
      <c r="Y22" s="31">
        <f t="shared" si="18"/>
        <v>26.511347947604136</v>
      </c>
      <c r="Z22" s="31">
        <f t="shared" si="19"/>
        <v>25.465974136103455</v>
      </c>
      <c r="AA22" s="31">
        <f t="shared" si="20"/>
        <v>41.61786838144753</v>
      </c>
      <c r="AB22" s="32">
        <f t="shared" si="21"/>
        <v>0.7941879651143213</v>
      </c>
      <c r="AC22" s="32">
        <f t="shared" si="0"/>
        <v>0.12305956830656295</v>
      </c>
      <c r="AD22" s="32">
        <f t="shared" si="1"/>
        <v>0.01604539179041654</v>
      </c>
      <c r="AE22" s="8"/>
      <c r="AF22" s="8"/>
      <c r="AH22" s="34"/>
      <c r="AI22" s="34"/>
      <c r="AJ22" s="34"/>
      <c r="AK22" s="34"/>
      <c r="AL22" s="34"/>
      <c r="AM22" s="34"/>
      <c r="AN22" s="34"/>
      <c r="AO22" s="34"/>
      <c r="AP22" s="31"/>
      <c r="AQ22" s="31"/>
      <c r="AR22" s="31"/>
      <c r="AS22" s="32"/>
      <c r="AT22" s="32"/>
      <c r="AU22" s="32"/>
      <c r="AV22" s="8"/>
      <c r="AW22" s="8"/>
      <c r="AY22" s="8"/>
      <c r="AZ22" s="8"/>
      <c r="BA22" s="8"/>
      <c r="BB22" s="8"/>
      <c r="BC22" s="8"/>
      <c r="BD22" s="8"/>
    </row>
    <row r="23" spans="1:56" ht="15" customHeight="1">
      <c r="A23" s="36" t="s">
        <v>140</v>
      </c>
      <c r="B23" s="37"/>
      <c r="C23" s="37"/>
      <c r="D23" s="37"/>
      <c r="E23" s="37"/>
      <c r="F23" s="37"/>
      <c r="G23" s="37"/>
      <c r="H23" s="37"/>
      <c r="I23" s="37"/>
      <c r="J23" s="31"/>
      <c r="K23" s="31"/>
      <c r="L23" s="31"/>
      <c r="M23" s="32"/>
      <c r="N23" s="32"/>
      <c r="O23" s="32"/>
      <c r="Q23" s="33">
        <v>118008</v>
      </c>
      <c r="R23" s="33">
        <v>60740</v>
      </c>
      <c r="S23" s="33">
        <v>47567</v>
      </c>
      <c r="T23" s="33">
        <v>7332</v>
      </c>
      <c r="U23" s="33">
        <v>2546</v>
      </c>
      <c r="V23" s="33">
        <v>1474220</v>
      </c>
      <c r="W23" s="33">
        <v>982075</v>
      </c>
      <c r="X23" s="33">
        <v>420925</v>
      </c>
      <c r="Y23" s="31">
        <f t="shared" si="18"/>
        <v>24.270991109647678</v>
      </c>
      <c r="Z23" s="31">
        <f t="shared" si="19"/>
        <v>20.646141232366976</v>
      </c>
      <c r="AA23" s="31">
        <f t="shared" si="20"/>
        <v>57.409301691216584</v>
      </c>
      <c r="AB23" s="32">
        <f t="shared" si="21"/>
        <v>0.7831247942048074</v>
      </c>
      <c r="AC23" s="32">
        <f t="shared" si="0"/>
        <v>0.12071122818570958</v>
      </c>
      <c r="AD23" s="32">
        <f t="shared" si="1"/>
        <v>0.04191636483371748</v>
      </c>
      <c r="AE23" s="8"/>
      <c r="AF23" s="8"/>
      <c r="AH23" s="34"/>
      <c r="AI23" s="34"/>
      <c r="AJ23" s="34"/>
      <c r="AK23" s="34"/>
      <c r="AL23" s="34"/>
      <c r="AM23" s="34"/>
      <c r="AN23" s="34"/>
      <c r="AO23" s="34"/>
      <c r="AP23" s="31"/>
      <c r="AQ23" s="31"/>
      <c r="AR23" s="31"/>
      <c r="AS23" s="32"/>
      <c r="AT23" s="32"/>
      <c r="AU23" s="32"/>
      <c r="AV23" s="8"/>
      <c r="AW23" s="8"/>
      <c r="AY23" s="8"/>
      <c r="AZ23" s="8"/>
      <c r="BA23" s="8"/>
      <c r="BB23" s="8"/>
      <c r="BC23" s="8"/>
      <c r="BD23" s="8"/>
    </row>
    <row r="24" spans="1:56" ht="15" customHeight="1">
      <c r="A24" s="35" t="s">
        <v>141</v>
      </c>
      <c r="B24" s="30">
        <v>896607</v>
      </c>
      <c r="C24" s="30">
        <v>424257</v>
      </c>
      <c r="D24" s="30">
        <v>344590</v>
      </c>
      <c r="E24" s="30">
        <v>40972</v>
      </c>
      <c r="F24" s="30">
        <v>18472</v>
      </c>
      <c r="G24" s="30">
        <v>11198880</v>
      </c>
      <c r="H24" s="30">
        <v>8316275</v>
      </c>
      <c r="I24" s="30">
        <v>2536210</v>
      </c>
      <c r="J24" s="31">
        <f t="shared" si="12"/>
        <v>26.39645309329015</v>
      </c>
      <c r="K24" s="31">
        <f t="shared" si="13"/>
        <v>24.133825705911374</v>
      </c>
      <c r="L24" s="31">
        <f t="shared" si="14"/>
        <v>61.90105437860002</v>
      </c>
      <c r="M24" s="32">
        <f t="shared" si="15"/>
        <v>0.8122199515859491</v>
      </c>
      <c r="N24" s="32">
        <f t="shared" si="16"/>
        <v>0.09657353915197628</v>
      </c>
      <c r="O24" s="32">
        <f t="shared" si="17"/>
        <v>0.04353964695927233</v>
      </c>
      <c r="Q24" s="34">
        <f aca="true" t="shared" si="31" ref="Q24:X24">SUM(Q22:Q23)</f>
        <v>248756</v>
      </c>
      <c r="R24" s="34">
        <f t="shared" si="31"/>
        <v>120134</v>
      </c>
      <c r="S24" s="34">
        <f t="shared" si="31"/>
        <v>94737</v>
      </c>
      <c r="T24" s="34">
        <f t="shared" si="31"/>
        <v>14641</v>
      </c>
      <c r="U24" s="34">
        <f t="shared" si="31"/>
        <v>3499</v>
      </c>
      <c r="V24" s="34">
        <f t="shared" si="31"/>
        <v>3048835</v>
      </c>
      <c r="W24" s="34">
        <f t="shared" si="31"/>
        <v>2183305</v>
      </c>
      <c r="X24" s="34">
        <f t="shared" si="31"/>
        <v>725110</v>
      </c>
      <c r="Y24" s="31">
        <f t="shared" si="18"/>
        <v>25.378618875588927</v>
      </c>
      <c r="Z24" s="31">
        <f t="shared" si="19"/>
        <v>23.04595881229087</v>
      </c>
      <c r="AA24" s="31">
        <f t="shared" si="20"/>
        <v>49.52598866197664</v>
      </c>
      <c r="AB24" s="32">
        <f t="shared" si="21"/>
        <v>0.788594402916743</v>
      </c>
      <c r="AC24" s="32">
        <f t="shared" si="0"/>
        <v>0.12187224266236037</v>
      </c>
      <c r="AD24" s="32">
        <f t="shared" si="1"/>
        <v>0.029125809512710807</v>
      </c>
      <c r="AE24" s="8">
        <f t="shared" si="22"/>
        <v>0.27744151004843814</v>
      </c>
      <c r="AF24" s="8">
        <f t="shared" si="23"/>
        <v>0.2831632713190354</v>
      </c>
      <c r="AH24" s="34">
        <f aca="true" t="shared" si="32" ref="AH24:AO31">+B24-Q24</f>
        <v>647851</v>
      </c>
      <c r="AI24" s="34">
        <f t="shared" si="32"/>
        <v>304123</v>
      </c>
      <c r="AJ24" s="34">
        <f t="shared" si="32"/>
        <v>249853</v>
      </c>
      <c r="AK24" s="34">
        <f t="shared" si="32"/>
        <v>26331</v>
      </c>
      <c r="AL24" s="34">
        <f t="shared" si="32"/>
        <v>14973</v>
      </c>
      <c r="AM24" s="34">
        <f t="shared" si="32"/>
        <v>8150045</v>
      </c>
      <c r="AN24" s="34">
        <f t="shared" si="32"/>
        <v>6132970</v>
      </c>
      <c r="AO24" s="34">
        <f t="shared" si="32"/>
        <v>1811100</v>
      </c>
      <c r="AP24" s="31">
        <f t="shared" si="3"/>
        <v>26.798515732121544</v>
      </c>
      <c r="AQ24" s="31">
        <f t="shared" si="4"/>
        <v>24.546313232180523</v>
      </c>
      <c r="AR24" s="31">
        <f t="shared" si="5"/>
        <v>68.78204397858038</v>
      </c>
      <c r="AS24" s="32">
        <f t="shared" si="24"/>
        <v>0.82155246397017</v>
      </c>
      <c r="AT24" s="32">
        <f t="shared" si="6"/>
        <v>0.0865801008144731</v>
      </c>
      <c r="AU24" s="32">
        <f t="shared" si="7"/>
        <v>0.04923336939330468</v>
      </c>
      <c r="AV24" s="8">
        <f t="shared" si="25"/>
        <v>0.7225584899515618</v>
      </c>
      <c r="AW24" s="8">
        <f t="shared" si="26"/>
        <v>0.7168367286809646</v>
      </c>
      <c r="AY24" s="8">
        <f t="shared" si="27"/>
        <v>0.9470158395813435</v>
      </c>
      <c r="AZ24" s="8">
        <f t="shared" si="8"/>
        <v>0.9388765878729736</v>
      </c>
      <c r="BA24" s="8">
        <f t="shared" si="9"/>
        <v>0.7200424092863492</v>
      </c>
      <c r="BB24" s="8">
        <f t="shared" si="28"/>
        <v>0.9598831937108965</v>
      </c>
      <c r="BC24" s="8">
        <f t="shared" si="10"/>
        <v>1.4076241713267639</v>
      </c>
      <c r="BD24" s="8">
        <f t="shared" si="11"/>
        <v>0.5915867605980197</v>
      </c>
    </row>
    <row r="25" spans="1:56" ht="15" customHeight="1">
      <c r="A25" s="35" t="s">
        <v>142</v>
      </c>
      <c r="B25" s="30">
        <v>936864</v>
      </c>
      <c r="C25" s="30">
        <v>420126</v>
      </c>
      <c r="D25" s="30">
        <v>374740</v>
      </c>
      <c r="E25" s="30">
        <v>17547</v>
      </c>
      <c r="F25" s="30">
        <v>9682</v>
      </c>
      <c r="G25" s="30">
        <v>8183255</v>
      </c>
      <c r="H25" s="30">
        <v>7238010</v>
      </c>
      <c r="I25" s="30">
        <v>612650</v>
      </c>
      <c r="J25" s="31">
        <f t="shared" si="12"/>
        <v>19.478097047076353</v>
      </c>
      <c r="K25" s="31">
        <f t="shared" si="13"/>
        <v>19.31475156108235</v>
      </c>
      <c r="L25" s="31">
        <f t="shared" si="14"/>
        <v>34.914800250755114</v>
      </c>
      <c r="M25" s="32">
        <f t="shared" si="15"/>
        <v>0.8919705040868692</v>
      </c>
      <c r="N25" s="32">
        <f t="shared" si="16"/>
        <v>0.0417660416160866</v>
      </c>
      <c r="O25" s="32">
        <f t="shared" si="17"/>
        <v>0.023045467312187297</v>
      </c>
      <c r="Q25" s="33">
        <v>263030</v>
      </c>
      <c r="R25" s="33">
        <v>102454</v>
      </c>
      <c r="S25" s="33">
        <v>77896</v>
      </c>
      <c r="T25" s="33">
        <v>13060</v>
      </c>
      <c r="U25" s="33">
        <v>2674</v>
      </c>
      <c r="V25" s="33">
        <v>1986370</v>
      </c>
      <c r="W25" s="33">
        <v>1392755</v>
      </c>
      <c r="X25" s="33">
        <v>452635</v>
      </c>
      <c r="Y25" s="31">
        <f t="shared" si="18"/>
        <v>19.38792043258438</v>
      </c>
      <c r="Z25" s="31">
        <f t="shared" si="19"/>
        <v>17.87967289719626</v>
      </c>
      <c r="AA25" s="31">
        <f t="shared" si="20"/>
        <v>34.65811638591118</v>
      </c>
      <c r="AB25" s="32">
        <f t="shared" si="21"/>
        <v>0.760302184394948</v>
      </c>
      <c r="AC25" s="32">
        <f t="shared" si="0"/>
        <v>0.1274718410213364</v>
      </c>
      <c r="AD25" s="32">
        <f t="shared" si="1"/>
        <v>0.026099517832393074</v>
      </c>
      <c r="AE25" s="8">
        <f t="shared" si="22"/>
        <v>0.28075579806674184</v>
      </c>
      <c r="AF25" s="8">
        <f t="shared" si="23"/>
        <v>0.24386493575736803</v>
      </c>
      <c r="AH25" s="34">
        <f t="shared" si="32"/>
        <v>673834</v>
      </c>
      <c r="AI25" s="34">
        <f t="shared" si="32"/>
        <v>317672</v>
      </c>
      <c r="AJ25" s="34">
        <f t="shared" si="32"/>
        <v>296844</v>
      </c>
      <c r="AK25" s="34">
        <f t="shared" si="32"/>
        <v>4487</v>
      </c>
      <c r="AL25" s="34">
        <f t="shared" si="32"/>
        <v>7008</v>
      </c>
      <c r="AM25" s="34">
        <f t="shared" si="32"/>
        <v>6196885</v>
      </c>
      <c r="AN25" s="34">
        <f t="shared" si="32"/>
        <v>5845255</v>
      </c>
      <c r="AO25" s="34">
        <f t="shared" si="32"/>
        <v>160015</v>
      </c>
      <c r="AP25" s="31">
        <f t="shared" si="3"/>
        <v>19.50718036213453</v>
      </c>
      <c r="AQ25" s="31">
        <f t="shared" si="4"/>
        <v>19.691336190052688</v>
      </c>
      <c r="AR25" s="31">
        <f t="shared" si="5"/>
        <v>35.66191219077334</v>
      </c>
      <c r="AS25" s="32">
        <f t="shared" si="24"/>
        <v>0.9344355183963333</v>
      </c>
      <c r="AT25" s="32">
        <f t="shared" si="6"/>
        <v>0.014124631695585383</v>
      </c>
      <c r="AU25" s="32">
        <f t="shared" si="7"/>
        <v>0.02206049006522451</v>
      </c>
      <c r="AV25" s="8">
        <f t="shared" si="25"/>
        <v>0.7192442019332582</v>
      </c>
      <c r="AW25" s="8">
        <f t="shared" si="26"/>
        <v>0.756135064242632</v>
      </c>
      <c r="AY25" s="8">
        <f t="shared" si="27"/>
        <v>0.9938863573650221</v>
      </c>
      <c r="AZ25" s="8">
        <f t="shared" si="8"/>
        <v>0.9079969345213044</v>
      </c>
      <c r="BA25" s="8">
        <f t="shared" si="9"/>
        <v>0.971852440231125</v>
      </c>
      <c r="BB25" s="8">
        <f t="shared" si="28"/>
        <v>0.8136486353812505</v>
      </c>
      <c r="BC25" s="8">
        <f t="shared" si="10"/>
        <v>9.024790434796074</v>
      </c>
      <c r="BD25" s="8">
        <f t="shared" si="11"/>
        <v>1.1830887598247677</v>
      </c>
    </row>
    <row r="26" spans="1:56" ht="15" customHeight="1">
      <c r="A26" s="35" t="s">
        <v>143</v>
      </c>
      <c r="B26" s="30">
        <v>891387</v>
      </c>
      <c r="C26" s="30">
        <v>452612</v>
      </c>
      <c r="D26" s="30">
        <v>407783</v>
      </c>
      <c r="E26" s="30">
        <v>12311</v>
      </c>
      <c r="F26" s="30">
        <v>19301</v>
      </c>
      <c r="G26" s="30">
        <v>10794520</v>
      </c>
      <c r="H26" s="30">
        <v>9908735</v>
      </c>
      <c r="I26" s="30">
        <v>562440</v>
      </c>
      <c r="J26" s="31">
        <f t="shared" si="12"/>
        <v>23.84938976430143</v>
      </c>
      <c r="K26" s="31">
        <f t="shared" si="13"/>
        <v>24.29903894963743</v>
      </c>
      <c r="L26" s="31">
        <f t="shared" si="14"/>
        <v>45.68597189505321</v>
      </c>
      <c r="M26" s="32">
        <f t="shared" si="15"/>
        <v>0.9009549017701696</v>
      </c>
      <c r="N26" s="32">
        <f t="shared" si="16"/>
        <v>0.02719989748393768</v>
      </c>
      <c r="O26" s="32">
        <f t="shared" si="17"/>
        <v>0.04264358876918862</v>
      </c>
      <c r="Q26" s="33">
        <v>649578</v>
      </c>
      <c r="R26" s="33">
        <v>326838</v>
      </c>
      <c r="S26" s="33">
        <v>292253</v>
      </c>
      <c r="T26" s="33">
        <v>11160</v>
      </c>
      <c r="U26" s="33">
        <v>13224</v>
      </c>
      <c r="V26" s="33">
        <v>7565935</v>
      </c>
      <c r="W26" s="33">
        <v>6812125</v>
      </c>
      <c r="X26" s="33">
        <v>513465</v>
      </c>
      <c r="Y26" s="31">
        <f t="shared" si="18"/>
        <v>23.14888415667701</v>
      </c>
      <c r="Z26" s="31">
        <f t="shared" si="19"/>
        <v>23.308999394360367</v>
      </c>
      <c r="AA26" s="31">
        <f t="shared" si="20"/>
        <v>46.009408602150536</v>
      </c>
      <c r="AB26" s="32">
        <f t="shared" si="21"/>
        <v>0.8941830509304304</v>
      </c>
      <c r="AC26" s="32">
        <f t="shared" si="0"/>
        <v>0.03414535641510473</v>
      </c>
      <c r="AD26" s="32">
        <f t="shared" si="1"/>
        <v>0.04046041158004883</v>
      </c>
      <c r="AE26" s="8">
        <f t="shared" si="22"/>
        <v>0.72872725314594</v>
      </c>
      <c r="AF26" s="8">
        <f t="shared" si="23"/>
        <v>0.7221151891686478</v>
      </c>
      <c r="AH26" s="34">
        <f t="shared" si="32"/>
        <v>241809</v>
      </c>
      <c r="AI26" s="34">
        <f t="shared" si="32"/>
        <v>125774</v>
      </c>
      <c r="AJ26" s="34">
        <f t="shared" si="32"/>
        <v>115530</v>
      </c>
      <c r="AK26" s="34">
        <f t="shared" si="32"/>
        <v>1151</v>
      </c>
      <c r="AL26" s="34">
        <f t="shared" si="32"/>
        <v>6077</v>
      </c>
      <c r="AM26" s="34">
        <f t="shared" si="32"/>
        <v>3228585</v>
      </c>
      <c r="AN26" s="34">
        <f t="shared" si="32"/>
        <v>3096610</v>
      </c>
      <c r="AO26" s="34">
        <f t="shared" si="32"/>
        <v>48975</v>
      </c>
      <c r="AP26" s="31">
        <f t="shared" si="3"/>
        <v>25.669733013182373</v>
      </c>
      <c r="AQ26" s="31">
        <f t="shared" si="4"/>
        <v>26.80351423872587</v>
      </c>
      <c r="AR26" s="31">
        <f t="shared" si="5"/>
        <v>42.54995655951347</v>
      </c>
      <c r="AS26" s="32">
        <f t="shared" si="24"/>
        <v>0.9185523240097317</v>
      </c>
      <c r="AT26" s="32">
        <f t="shared" si="6"/>
        <v>0.009151334934088127</v>
      </c>
      <c r="AU26" s="32">
        <f t="shared" si="7"/>
        <v>0.04831682223671029</v>
      </c>
      <c r="AV26" s="8">
        <f t="shared" si="25"/>
        <v>0.27127274685406</v>
      </c>
      <c r="AW26" s="8">
        <f t="shared" si="26"/>
        <v>0.27788481083135225</v>
      </c>
      <c r="AY26" s="8">
        <f t="shared" si="27"/>
        <v>0.9017968416262525</v>
      </c>
      <c r="AZ26" s="8">
        <f t="shared" si="8"/>
        <v>0.8696247509471497</v>
      </c>
      <c r="BA26" s="8">
        <f t="shared" si="9"/>
        <v>1.0813033037483464</v>
      </c>
      <c r="BB26" s="8">
        <f t="shared" si="28"/>
        <v>0.9734699129899069</v>
      </c>
      <c r="BC26" s="8">
        <f t="shared" si="10"/>
        <v>3.7311885818882553</v>
      </c>
      <c r="BD26" s="8">
        <f t="shared" si="11"/>
        <v>0.837398026340145</v>
      </c>
    </row>
    <row r="27" spans="1:56" ht="15" customHeight="1">
      <c r="A27" s="35" t="s">
        <v>144</v>
      </c>
      <c r="B27" s="30">
        <v>8436753</v>
      </c>
      <c r="C27" s="30">
        <v>3891488</v>
      </c>
      <c r="D27" s="30">
        <v>3092743</v>
      </c>
      <c r="E27" s="30">
        <v>480046</v>
      </c>
      <c r="F27" s="30">
        <v>138526</v>
      </c>
      <c r="G27" s="30">
        <v>115735745</v>
      </c>
      <c r="H27" s="30">
        <v>88731655</v>
      </c>
      <c r="I27" s="30">
        <v>23770090</v>
      </c>
      <c r="J27" s="31">
        <f t="shared" si="12"/>
        <v>29.74074312962034</v>
      </c>
      <c r="K27" s="31">
        <f t="shared" si="13"/>
        <v>28.690277530334722</v>
      </c>
      <c r="L27" s="31">
        <f t="shared" si="14"/>
        <v>49.51627552359565</v>
      </c>
      <c r="M27" s="32">
        <f t="shared" si="15"/>
        <v>0.7947456088776325</v>
      </c>
      <c r="N27" s="32">
        <f t="shared" si="16"/>
        <v>0.12335795459217656</v>
      </c>
      <c r="O27" s="32">
        <f t="shared" si="17"/>
        <v>0.035597180307378566</v>
      </c>
      <c r="Q27" s="33">
        <v>2740224</v>
      </c>
      <c r="R27" s="33">
        <v>1203063</v>
      </c>
      <c r="S27" s="33">
        <v>755092</v>
      </c>
      <c r="T27" s="33">
        <v>311605</v>
      </c>
      <c r="U27" s="33">
        <v>40638</v>
      </c>
      <c r="V27" s="33">
        <v>39481165</v>
      </c>
      <c r="W27" s="33">
        <v>23920245</v>
      </c>
      <c r="X27" s="33">
        <v>13840720</v>
      </c>
      <c r="Y27" s="31">
        <f t="shared" si="18"/>
        <v>32.8172049177807</v>
      </c>
      <c r="Z27" s="31">
        <f t="shared" si="19"/>
        <v>31.678583536840545</v>
      </c>
      <c r="AA27" s="31">
        <f t="shared" si="20"/>
        <v>44.41751576515139</v>
      </c>
      <c r="AB27" s="32">
        <f t="shared" si="21"/>
        <v>0.6276412789687655</v>
      </c>
      <c r="AC27" s="32">
        <f t="shared" si="0"/>
        <v>0.2590097110458887</v>
      </c>
      <c r="AD27" s="32">
        <f t="shared" si="1"/>
        <v>0.03377877966490533</v>
      </c>
      <c r="AE27" s="8">
        <f t="shared" si="22"/>
        <v>0.3247960441653323</v>
      </c>
      <c r="AF27" s="8">
        <f t="shared" si="23"/>
        <v>0.3091524373196063</v>
      </c>
      <c r="AH27" s="34">
        <f t="shared" si="32"/>
        <v>5696529</v>
      </c>
      <c r="AI27" s="34">
        <f t="shared" si="32"/>
        <v>2688425</v>
      </c>
      <c r="AJ27" s="34">
        <f t="shared" si="32"/>
        <v>2337651</v>
      </c>
      <c r="AK27" s="34">
        <f t="shared" si="32"/>
        <v>168441</v>
      </c>
      <c r="AL27" s="34">
        <f t="shared" si="32"/>
        <v>97888</v>
      </c>
      <c r="AM27" s="34">
        <f t="shared" si="32"/>
        <v>76254580</v>
      </c>
      <c r="AN27" s="34">
        <f t="shared" si="32"/>
        <v>64811410</v>
      </c>
      <c r="AO27" s="34">
        <f t="shared" si="32"/>
        <v>9929370</v>
      </c>
      <c r="AP27" s="31">
        <f t="shared" si="3"/>
        <v>28.364034704334323</v>
      </c>
      <c r="AQ27" s="31">
        <f t="shared" si="4"/>
        <v>27.72501541076919</v>
      </c>
      <c r="AR27" s="31">
        <f t="shared" si="5"/>
        <v>58.948652643952485</v>
      </c>
      <c r="AS27" s="32">
        <f t="shared" si="24"/>
        <v>0.8695243497586878</v>
      </c>
      <c r="AT27" s="32">
        <f t="shared" si="6"/>
        <v>0.06265415624389745</v>
      </c>
      <c r="AU27" s="32">
        <f t="shared" si="7"/>
        <v>0.03641090973339409</v>
      </c>
      <c r="AV27" s="8">
        <f t="shared" si="25"/>
        <v>0.6752039558346676</v>
      </c>
      <c r="AW27" s="8">
        <f t="shared" si="26"/>
        <v>0.6908475626803937</v>
      </c>
      <c r="AY27" s="8">
        <f t="shared" si="27"/>
        <v>1.1570005910606889</v>
      </c>
      <c r="AZ27" s="8">
        <f t="shared" si="8"/>
        <v>1.1425993121192524</v>
      </c>
      <c r="BA27" s="8">
        <f t="shared" si="9"/>
        <v>0.7534950125735939</v>
      </c>
      <c r="BB27" s="8">
        <f t="shared" si="28"/>
        <v>0.7218213948153952</v>
      </c>
      <c r="BC27" s="8">
        <f t="shared" si="10"/>
        <v>4.133958967344906</v>
      </c>
      <c r="BD27" s="8">
        <f t="shared" si="11"/>
        <v>0.9277104008726617</v>
      </c>
    </row>
    <row r="28" spans="1:56" ht="15" customHeight="1">
      <c r="A28" s="35" t="s">
        <v>145</v>
      </c>
      <c r="B28" s="30">
        <v>1549802</v>
      </c>
      <c r="C28" s="30">
        <v>739995</v>
      </c>
      <c r="D28" s="30">
        <v>668161</v>
      </c>
      <c r="E28" s="30">
        <v>24550</v>
      </c>
      <c r="F28" s="30">
        <v>25073</v>
      </c>
      <c r="G28" s="30">
        <v>15999760</v>
      </c>
      <c r="H28" s="30">
        <v>14717385</v>
      </c>
      <c r="I28" s="30">
        <v>919315</v>
      </c>
      <c r="J28" s="31">
        <f t="shared" si="12"/>
        <v>21.621443388131002</v>
      </c>
      <c r="K28" s="31">
        <f t="shared" si="13"/>
        <v>22.026704641545976</v>
      </c>
      <c r="L28" s="31">
        <f t="shared" si="14"/>
        <v>37.44663951120163</v>
      </c>
      <c r="M28" s="32">
        <f t="shared" si="15"/>
        <v>0.9029263711241292</v>
      </c>
      <c r="N28" s="32">
        <f t="shared" si="16"/>
        <v>0.033175899837161064</v>
      </c>
      <c r="O28" s="32">
        <f t="shared" si="17"/>
        <v>0.03388266136933358</v>
      </c>
      <c r="Q28" s="33">
        <v>302471</v>
      </c>
      <c r="R28" s="33">
        <v>130286</v>
      </c>
      <c r="S28" s="33">
        <v>102828</v>
      </c>
      <c r="T28" s="33">
        <v>14025</v>
      </c>
      <c r="U28" s="33">
        <v>4500</v>
      </c>
      <c r="V28" s="33">
        <v>2707025</v>
      </c>
      <c r="W28" s="33">
        <v>2103155</v>
      </c>
      <c r="X28" s="33">
        <v>500905</v>
      </c>
      <c r="Y28" s="31">
        <f t="shared" si="18"/>
        <v>20.777558601845172</v>
      </c>
      <c r="Z28" s="31">
        <f t="shared" si="19"/>
        <v>20.453135332788733</v>
      </c>
      <c r="AA28" s="31">
        <f t="shared" si="20"/>
        <v>35.71515151515152</v>
      </c>
      <c r="AB28" s="32">
        <f t="shared" si="21"/>
        <v>0.7892482691923921</v>
      </c>
      <c r="AC28" s="32">
        <f t="shared" si="0"/>
        <v>0.10764779024607402</v>
      </c>
      <c r="AD28" s="32">
        <f t="shared" si="1"/>
        <v>0.0345393979399168</v>
      </c>
      <c r="AE28" s="8">
        <f t="shared" si="22"/>
        <v>0.1951675117208521</v>
      </c>
      <c r="AF28" s="8">
        <f t="shared" si="23"/>
        <v>0.1760633517794039</v>
      </c>
      <c r="AH28" s="34">
        <f t="shared" si="32"/>
        <v>1247331</v>
      </c>
      <c r="AI28" s="34">
        <f t="shared" si="32"/>
        <v>609709</v>
      </c>
      <c r="AJ28" s="34">
        <f t="shared" si="32"/>
        <v>565333</v>
      </c>
      <c r="AK28" s="34">
        <f t="shared" si="32"/>
        <v>10525</v>
      </c>
      <c r="AL28" s="34">
        <f t="shared" si="32"/>
        <v>20573</v>
      </c>
      <c r="AM28" s="34">
        <f t="shared" si="32"/>
        <v>13292735</v>
      </c>
      <c r="AN28" s="34">
        <f t="shared" si="32"/>
        <v>12614230</v>
      </c>
      <c r="AO28" s="34">
        <f t="shared" si="32"/>
        <v>418410</v>
      </c>
      <c r="AP28" s="31">
        <f t="shared" si="3"/>
        <v>21.801769368666037</v>
      </c>
      <c r="AQ28" s="31">
        <f t="shared" si="4"/>
        <v>22.31291999582547</v>
      </c>
      <c r="AR28" s="31">
        <f t="shared" si="5"/>
        <v>39.75391923990499</v>
      </c>
      <c r="AS28" s="32">
        <f t="shared" si="24"/>
        <v>0.9272177382981062</v>
      </c>
      <c r="AT28" s="32">
        <f t="shared" si="6"/>
        <v>0.017262333342627386</v>
      </c>
      <c r="AU28" s="32">
        <f t="shared" si="7"/>
        <v>0.03374232625728011</v>
      </c>
      <c r="AV28" s="8">
        <f t="shared" si="25"/>
        <v>0.8048324882791479</v>
      </c>
      <c r="AW28" s="8">
        <f t="shared" si="26"/>
        <v>0.8239366482205961</v>
      </c>
      <c r="AY28" s="8">
        <f t="shared" si="27"/>
        <v>0.9530216676682728</v>
      </c>
      <c r="AZ28" s="8">
        <f t="shared" si="8"/>
        <v>0.9166498753464501</v>
      </c>
      <c r="BA28" s="8">
        <f t="shared" si="9"/>
        <v>0.8984057974163374</v>
      </c>
      <c r="BB28" s="8">
        <f t="shared" si="28"/>
        <v>0.851200571983281</v>
      </c>
      <c r="BC28" s="8">
        <f t="shared" si="10"/>
        <v>6.235993020726227</v>
      </c>
      <c r="BD28" s="8">
        <f t="shared" si="11"/>
        <v>1.0236223097530128</v>
      </c>
    </row>
    <row r="29" spans="1:56" ht="15" customHeight="1">
      <c r="A29" s="35" t="s">
        <v>146</v>
      </c>
      <c r="B29" s="30">
        <v>1724879</v>
      </c>
      <c r="C29" s="30">
        <v>789262</v>
      </c>
      <c r="D29" s="30">
        <v>702047</v>
      </c>
      <c r="E29" s="30">
        <v>38700</v>
      </c>
      <c r="F29" s="30">
        <v>23276</v>
      </c>
      <c r="G29" s="30">
        <v>18110105</v>
      </c>
      <c r="H29" s="30">
        <v>15909160</v>
      </c>
      <c r="I29" s="30">
        <v>1699395</v>
      </c>
      <c r="J29" s="31">
        <f t="shared" si="12"/>
        <v>22.945618818592557</v>
      </c>
      <c r="K29" s="31">
        <f t="shared" si="13"/>
        <v>22.661103886207048</v>
      </c>
      <c r="L29" s="31">
        <f t="shared" si="14"/>
        <v>43.91201550387597</v>
      </c>
      <c r="M29" s="32">
        <f t="shared" si="15"/>
        <v>0.8894980374070968</v>
      </c>
      <c r="N29" s="32">
        <f t="shared" si="16"/>
        <v>0.049033147421261886</v>
      </c>
      <c r="O29" s="32">
        <f t="shared" si="17"/>
        <v>0.02949084081078273</v>
      </c>
      <c r="Q29" s="33">
        <v>405014</v>
      </c>
      <c r="R29" s="33">
        <v>151399</v>
      </c>
      <c r="S29" s="33">
        <v>119928</v>
      </c>
      <c r="T29" s="33">
        <v>20010</v>
      </c>
      <c r="U29" s="33">
        <v>2865</v>
      </c>
      <c r="V29" s="33">
        <v>3539040</v>
      </c>
      <c r="W29" s="33">
        <v>2536100</v>
      </c>
      <c r="X29" s="33">
        <v>877045</v>
      </c>
      <c r="Y29" s="31">
        <f t="shared" si="18"/>
        <v>23.375583722481654</v>
      </c>
      <c r="Z29" s="31">
        <f t="shared" si="19"/>
        <v>21.146854779534387</v>
      </c>
      <c r="AA29" s="31">
        <f t="shared" si="20"/>
        <v>43.83033483258371</v>
      </c>
      <c r="AB29" s="32">
        <f t="shared" si="21"/>
        <v>0.7921320484283252</v>
      </c>
      <c r="AC29" s="32">
        <f t="shared" si="0"/>
        <v>0.13216731946710347</v>
      </c>
      <c r="AD29" s="32">
        <f t="shared" si="1"/>
        <v>0.018923506760282434</v>
      </c>
      <c r="AE29" s="8">
        <f t="shared" si="22"/>
        <v>0.23480719517137144</v>
      </c>
      <c r="AF29" s="8">
        <f t="shared" si="23"/>
        <v>0.19182350094138576</v>
      </c>
      <c r="AH29" s="34">
        <f t="shared" si="32"/>
        <v>1319865</v>
      </c>
      <c r="AI29" s="34">
        <f t="shared" si="32"/>
        <v>637863</v>
      </c>
      <c r="AJ29" s="34">
        <f t="shared" si="32"/>
        <v>582119</v>
      </c>
      <c r="AK29" s="34">
        <f t="shared" si="32"/>
        <v>18690</v>
      </c>
      <c r="AL29" s="34">
        <f t="shared" si="32"/>
        <v>20411</v>
      </c>
      <c r="AM29" s="34">
        <f t="shared" si="32"/>
        <v>14571065</v>
      </c>
      <c r="AN29" s="34">
        <f t="shared" si="32"/>
        <v>13373060</v>
      </c>
      <c r="AO29" s="34">
        <f t="shared" si="32"/>
        <v>822350</v>
      </c>
      <c r="AP29" s="31">
        <f t="shared" si="3"/>
        <v>22.84356515427294</v>
      </c>
      <c r="AQ29" s="31">
        <f t="shared" si="4"/>
        <v>22.973069080377037</v>
      </c>
      <c r="AR29" s="31">
        <f t="shared" si="5"/>
        <v>43.99946495452114</v>
      </c>
      <c r="AS29" s="32">
        <f t="shared" si="24"/>
        <v>0.9126081932954255</v>
      </c>
      <c r="AT29" s="32">
        <f t="shared" si="6"/>
        <v>0.029300962745918795</v>
      </c>
      <c r="AU29" s="32">
        <f t="shared" si="7"/>
        <v>0.031999034275385155</v>
      </c>
      <c r="AV29" s="8">
        <f t="shared" si="25"/>
        <v>0.7651928048286286</v>
      </c>
      <c r="AW29" s="8">
        <f t="shared" si="26"/>
        <v>0.8081764990586142</v>
      </c>
      <c r="AY29" s="8">
        <f t="shared" si="27"/>
        <v>1.0232896469800468</v>
      </c>
      <c r="AZ29" s="8">
        <f t="shared" si="8"/>
        <v>0.9205062982898288</v>
      </c>
      <c r="BA29" s="8">
        <f t="shared" si="9"/>
        <v>0.9961560868498687</v>
      </c>
      <c r="BB29" s="8">
        <f t="shared" si="28"/>
        <v>0.8679870006074991</v>
      </c>
      <c r="BC29" s="8">
        <f t="shared" si="10"/>
        <v>4.51068180295586</v>
      </c>
      <c r="BD29" s="8">
        <f t="shared" si="11"/>
        <v>0.5913774333758284</v>
      </c>
    </row>
    <row r="30" spans="1:56" ht="15" customHeight="1">
      <c r="A30" s="35" t="s">
        <v>147</v>
      </c>
      <c r="B30" s="30">
        <v>483379</v>
      </c>
      <c r="C30" s="30">
        <v>239402</v>
      </c>
      <c r="D30" s="30">
        <v>209711</v>
      </c>
      <c r="E30" s="30">
        <v>3530</v>
      </c>
      <c r="F30" s="30">
        <v>10794</v>
      </c>
      <c r="G30" s="30">
        <v>4647095</v>
      </c>
      <c r="H30" s="30">
        <v>4300250</v>
      </c>
      <c r="I30" s="30">
        <v>149390</v>
      </c>
      <c r="J30" s="31">
        <f t="shared" si="12"/>
        <v>19.411262228385727</v>
      </c>
      <c r="K30" s="31">
        <f t="shared" si="13"/>
        <v>20.5056005645865</v>
      </c>
      <c r="L30" s="31">
        <f t="shared" si="14"/>
        <v>42.32011331444759</v>
      </c>
      <c r="M30" s="32">
        <f t="shared" si="15"/>
        <v>0.875978479711949</v>
      </c>
      <c r="N30" s="32">
        <f t="shared" si="16"/>
        <v>0.014745073140575266</v>
      </c>
      <c r="O30" s="32">
        <f t="shared" si="17"/>
        <v>0.045087342628716554</v>
      </c>
      <c r="Q30" s="33">
        <v>390397</v>
      </c>
      <c r="R30" s="33">
        <v>193204</v>
      </c>
      <c r="S30" s="33">
        <v>173733</v>
      </c>
      <c r="T30" s="33">
        <v>2941</v>
      </c>
      <c r="U30" s="33">
        <v>8888</v>
      </c>
      <c r="V30" s="33">
        <v>3795345</v>
      </c>
      <c r="W30" s="33">
        <v>3548415</v>
      </c>
      <c r="X30" s="33">
        <v>121295</v>
      </c>
      <c r="Y30" s="31">
        <f t="shared" si="18"/>
        <v>19.64423614417921</v>
      </c>
      <c r="Z30" s="31">
        <f t="shared" si="19"/>
        <v>20.42453074545423</v>
      </c>
      <c r="AA30" s="31">
        <f t="shared" si="20"/>
        <v>41.24277456647399</v>
      </c>
      <c r="AB30" s="32">
        <f t="shared" si="21"/>
        <v>0.8992205130328564</v>
      </c>
      <c r="AC30" s="32">
        <f t="shared" si="0"/>
        <v>0.01522225212728515</v>
      </c>
      <c r="AD30" s="32">
        <f t="shared" si="1"/>
        <v>0.04600318833978593</v>
      </c>
      <c r="AE30" s="8">
        <f t="shared" si="22"/>
        <v>0.8076416228259813</v>
      </c>
      <c r="AF30" s="8">
        <f t="shared" si="23"/>
        <v>0.8070275102129473</v>
      </c>
      <c r="AH30" s="34">
        <f t="shared" si="32"/>
        <v>92982</v>
      </c>
      <c r="AI30" s="34">
        <f t="shared" si="32"/>
        <v>46198</v>
      </c>
      <c r="AJ30" s="34">
        <f t="shared" si="32"/>
        <v>35978</v>
      </c>
      <c r="AK30" s="34">
        <f t="shared" si="32"/>
        <v>589</v>
      </c>
      <c r="AL30" s="34">
        <f t="shared" si="32"/>
        <v>1906</v>
      </c>
      <c r="AM30" s="34">
        <f t="shared" si="32"/>
        <v>851750</v>
      </c>
      <c r="AN30" s="34">
        <f t="shared" si="32"/>
        <v>751835</v>
      </c>
      <c r="AO30" s="34">
        <f t="shared" si="32"/>
        <v>28095</v>
      </c>
      <c r="AP30" s="31">
        <f t="shared" si="3"/>
        <v>18.436945322308326</v>
      </c>
      <c r="AQ30" s="31">
        <f t="shared" si="4"/>
        <v>20.897075990883316</v>
      </c>
      <c r="AR30" s="31">
        <f t="shared" si="5"/>
        <v>47.69949066213922</v>
      </c>
      <c r="AS30" s="32">
        <f t="shared" si="24"/>
        <v>0.7787783020909996</v>
      </c>
      <c r="AT30" s="32">
        <f t="shared" si="6"/>
        <v>0.012749469674011861</v>
      </c>
      <c r="AU30" s="32">
        <f t="shared" si="7"/>
        <v>0.04125719728126759</v>
      </c>
      <c r="AV30" s="8">
        <f t="shared" si="25"/>
        <v>0.19235837717401874</v>
      </c>
      <c r="AW30" s="8">
        <f t="shared" si="26"/>
        <v>0.19297248978705275</v>
      </c>
      <c r="AY30" s="8">
        <f t="shared" si="27"/>
        <v>1.0654821501482725</v>
      </c>
      <c r="AZ30" s="8">
        <f t="shared" si="8"/>
        <v>0.9773870159808367</v>
      </c>
      <c r="BA30" s="8">
        <f t="shared" si="9"/>
        <v>0.8646376301709621</v>
      </c>
      <c r="BB30" s="8">
        <f t="shared" si="28"/>
        <v>1.1546553243952389</v>
      </c>
      <c r="BC30" s="8">
        <f t="shared" si="10"/>
        <v>1.1939517890939209</v>
      </c>
      <c r="BD30" s="8">
        <f t="shared" si="11"/>
        <v>1.1150342575663328</v>
      </c>
    </row>
    <row r="31" spans="1:56" ht="15" customHeight="1">
      <c r="A31" s="35" t="s">
        <v>148</v>
      </c>
      <c r="B31" s="30">
        <v>1171392</v>
      </c>
      <c r="C31" s="30">
        <v>566908</v>
      </c>
      <c r="D31" s="30">
        <v>513800</v>
      </c>
      <c r="E31" s="30">
        <v>13162</v>
      </c>
      <c r="F31" s="30">
        <v>21889</v>
      </c>
      <c r="G31" s="30">
        <v>11407430</v>
      </c>
      <c r="H31" s="30">
        <v>10621405</v>
      </c>
      <c r="I31" s="30">
        <v>471900</v>
      </c>
      <c r="J31" s="31">
        <f t="shared" si="12"/>
        <v>20.122189138272876</v>
      </c>
      <c r="K31" s="31">
        <f t="shared" si="13"/>
        <v>20.67225574153367</v>
      </c>
      <c r="L31" s="31">
        <f t="shared" si="14"/>
        <v>35.85321379729525</v>
      </c>
      <c r="M31" s="32">
        <f t="shared" si="15"/>
        <v>0.906319896702816</v>
      </c>
      <c r="N31" s="32">
        <f t="shared" si="16"/>
        <v>0.023217171040098218</v>
      </c>
      <c r="O31" s="32">
        <f t="shared" si="17"/>
        <v>0.038611203228742584</v>
      </c>
      <c r="Q31" s="33">
        <v>724095</v>
      </c>
      <c r="R31" s="33">
        <v>349258</v>
      </c>
      <c r="S31" s="33">
        <v>313750</v>
      </c>
      <c r="T31" s="33">
        <v>11624</v>
      </c>
      <c r="U31" s="33">
        <v>10736</v>
      </c>
      <c r="V31" s="33">
        <v>6980335</v>
      </c>
      <c r="W31" s="33">
        <v>6372715</v>
      </c>
      <c r="X31" s="33">
        <v>408915</v>
      </c>
      <c r="Y31" s="31">
        <f t="shared" si="18"/>
        <v>19.986184997909856</v>
      </c>
      <c r="Z31" s="31">
        <f t="shared" si="19"/>
        <v>20.3114422310757</v>
      </c>
      <c r="AA31" s="31">
        <f t="shared" si="20"/>
        <v>35.17850997935306</v>
      </c>
      <c r="AB31" s="32">
        <f t="shared" si="21"/>
        <v>0.8983330374680036</v>
      </c>
      <c r="AC31" s="32">
        <f t="shared" si="0"/>
        <v>0.033281986382559595</v>
      </c>
      <c r="AD31" s="32">
        <f t="shared" si="1"/>
        <v>0.03073945335539916</v>
      </c>
      <c r="AE31" s="8">
        <f t="shared" si="22"/>
        <v>0.6181491763645304</v>
      </c>
      <c r="AF31" s="8">
        <f t="shared" si="23"/>
        <v>0.6160752714726199</v>
      </c>
      <c r="AH31" s="34">
        <f t="shared" si="32"/>
        <v>447297</v>
      </c>
      <c r="AI31" s="34">
        <f t="shared" si="32"/>
        <v>217650</v>
      </c>
      <c r="AJ31" s="34">
        <f t="shared" si="32"/>
        <v>200050</v>
      </c>
      <c r="AK31" s="34">
        <f t="shared" si="32"/>
        <v>1538</v>
      </c>
      <c r="AL31" s="34">
        <f t="shared" si="32"/>
        <v>11153</v>
      </c>
      <c r="AM31" s="34">
        <f t="shared" si="32"/>
        <v>4427095</v>
      </c>
      <c r="AN31" s="34">
        <f t="shared" si="32"/>
        <v>4248690</v>
      </c>
      <c r="AO31" s="34">
        <f t="shared" si="32"/>
        <v>62985</v>
      </c>
      <c r="AP31" s="31">
        <f t="shared" si="3"/>
        <v>20.340431886055594</v>
      </c>
      <c r="AQ31" s="31">
        <f t="shared" si="4"/>
        <v>21.23814046488378</v>
      </c>
      <c r="AR31" s="31">
        <f t="shared" si="5"/>
        <v>40.95253576072822</v>
      </c>
      <c r="AS31" s="32">
        <f t="shared" si="24"/>
        <v>0.9191362278888123</v>
      </c>
      <c r="AT31" s="32">
        <f t="shared" si="6"/>
        <v>0.007066390994716287</v>
      </c>
      <c r="AU31" s="32">
        <f t="shared" si="7"/>
        <v>0.05124282104295888</v>
      </c>
      <c r="AV31" s="8">
        <f t="shared" si="25"/>
        <v>0.38185082363546957</v>
      </c>
      <c r="AW31" s="8">
        <f t="shared" si="26"/>
        <v>0.3839247285273801</v>
      </c>
      <c r="AY31" s="8">
        <f t="shared" si="27"/>
        <v>0.9825841019438436</v>
      </c>
      <c r="AZ31" s="8">
        <f t="shared" si="8"/>
        <v>0.9563663195777271</v>
      </c>
      <c r="BA31" s="8">
        <f t="shared" si="9"/>
        <v>0.85900688018171</v>
      </c>
      <c r="BB31" s="8">
        <f t="shared" si="28"/>
        <v>0.9773665863779605</v>
      </c>
      <c r="BC31" s="8">
        <f t="shared" si="10"/>
        <v>4.709898788143105</v>
      </c>
      <c r="BD31" s="8">
        <f t="shared" si="11"/>
        <v>0.5998782410833522</v>
      </c>
    </row>
    <row r="32" spans="1:56" ht="15" customHeight="1">
      <c r="A32" s="36" t="s">
        <v>149</v>
      </c>
      <c r="B32" s="37"/>
      <c r="C32" s="37"/>
      <c r="D32" s="37"/>
      <c r="E32" s="37"/>
      <c r="F32" s="37"/>
      <c r="G32" s="37"/>
      <c r="H32" s="37"/>
      <c r="I32" s="37"/>
      <c r="J32" s="31"/>
      <c r="K32" s="31"/>
      <c r="L32" s="31"/>
      <c r="M32" s="32"/>
      <c r="N32" s="32"/>
      <c r="O32" s="32"/>
      <c r="Q32" s="33">
        <v>1187603</v>
      </c>
      <c r="R32" s="33">
        <v>552220</v>
      </c>
      <c r="S32" s="33">
        <v>490292</v>
      </c>
      <c r="T32" s="33">
        <v>24045</v>
      </c>
      <c r="U32" s="33">
        <v>19171</v>
      </c>
      <c r="V32" s="33">
        <v>13569520</v>
      </c>
      <c r="W32" s="33">
        <v>12010640</v>
      </c>
      <c r="X32" s="33">
        <v>1170995</v>
      </c>
      <c r="Y32" s="31">
        <f t="shared" si="18"/>
        <v>24.57267031255659</v>
      </c>
      <c r="Z32" s="31">
        <f t="shared" si="19"/>
        <v>24.496912044251182</v>
      </c>
      <c r="AA32" s="31">
        <f t="shared" si="20"/>
        <v>48.70014556040757</v>
      </c>
      <c r="AB32" s="32">
        <f t="shared" si="21"/>
        <v>0.8878562891601174</v>
      </c>
      <c r="AC32" s="32">
        <f t="shared" si="0"/>
        <v>0.043542428742167974</v>
      </c>
      <c r="AD32" s="32">
        <f t="shared" si="1"/>
        <v>0.03471623628264098</v>
      </c>
      <c r="AE32" s="8"/>
      <c r="AF32" s="8"/>
      <c r="AH32" s="34"/>
      <c r="AI32" s="34"/>
      <c r="AJ32" s="34"/>
      <c r="AK32" s="34"/>
      <c r="AL32" s="34"/>
      <c r="AM32" s="34"/>
      <c r="AN32" s="34"/>
      <c r="AO32" s="34"/>
      <c r="AP32" s="31"/>
      <c r="AQ32" s="31"/>
      <c r="AR32" s="31"/>
      <c r="AS32" s="32"/>
      <c r="AT32" s="32"/>
      <c r="AU32" s="32"/>
      <c r="AV32" s="8"/>
      <c r="AW32" s="8"/>
      <c r="AY32" s="8"/>
      <c r="AZ32" s="8"/>
      <c r="BA32" s="8"/>
      <c r="BB32" s="8"/>
      <c r="BC32" s="8"/>
      <c r="BD32" s="8"/>
    </row>
    <row r="33" spans="1:56" ht="15" customHeight="1">
      <c r="A33" s="36" t="s">
        <v>150</v>
      </c>
      <c r="B33" s="37"/>
      <c r="C33" s="37"/>
      <c r="D33" s="37"/>
      <c r="E33" s="37"/>
      <c r="F33" s="37"/>
      <c r="G33" s="37"/>
      <c r="H33" s="37"/>
      <c r="I33" s="37"/>
      <c r="J33" s="31"/>
      <c r="K33" s="31"/>
      <c r="L33" s="31"/>
      <c r="M33" s="32"/>
      <c r="N33" s="32"/>
      <c r="O33" s="32"/>
      <c r="Q33" s="33">
        <v>635612</v>
      </c>
      <c r="R33" s="33">
        <v>288859</v>
      </c>
      <c r="S33" s="33">
        <v>267074</v>
      </c>
      <c r="T33" s="33">
        <v>3930</v>
      </c>
      <c r="U33" s="33">
        <v>9028</v>
      </c>
      <c r="V33" s="33">
        <v>6919645</v>
      </c>
      <c r="W33" s="33">
        <v>6534085</v>
      </c>
      <c r="X33" s="33">
        <v>197905</v>
      </c>
      <c r="Y33" s="31">
        <f t="shared" si="18"/>
        <v>23.95509573875143</v>
      </c>
      <c r="Z33" s="31">
        <f t="shared" si="19"/>
        <v>24.465447778518314</v>
      </c>
      <c r="AA33" s="31">
        <f t="shared" si="20"/>
        <v>50.35750636132315</v>
      </c>
      <c r="AB33" s="32">
        <f t="shared" si="21"/>
        <v>0.9245825818132722</v>
      </c>
      <c r="AC33" s="32">
        <f t="shared" si="0"/>
        <v>0.013605253774332806</v>
      </c>
      <c r="AD33" s="32">
        <f t="shared" si="1"/>
        <v>0.03125400281798386</v>
      </c>
      <c r="AE33" s="8"/>
      <c r="AF33" s="8"/>
      <c r="AH33" s="34"/>
      <c r="AI33" s="34"/>
      <c r="AJ33" s="34"/>
      <c r="AK33" s="34"/>
      <c r="AL33" s="34"/>
      <c r="AM33" s="34"/>
      <c r="AN33" s="34"/>
      <c r="AO33" s="34"/>
      <c r="AP33" s="31"/>
      <c r="AQ33" s="31"/>
      <c r="AR33" s="31"/>
      <c r="AS33" s="32"/>
      <c r="AT33" s="32"/>
      <c r="AU33" s="32"/>
      <c r="AV33" s="8"/>
      <c r="AW33" s="8"/>
      <c r="AY33" s="8"/>
      <c r="AZ33" s="8"/>
      <c r="BA33" s="8"/>
      <c r="BB33" s="8"/>
      <c r="BC33" s="8"/>
      <c r="BD33" s="8"/>
    </row>
    <row r="34" spans="1:56" ht="15" customHeight="1">
      <c r="A34" s="36" t="s">
        <v>151</v>
      </c>
      <c r="B34" s="37"/>
      <c r="C34" s="37"/>
      <c r="D34" s="37"/>
      <c r="E34" s="37"/>
      <c r="F34" s="37"/>
      <c r="G34" s="37"/>
      <c r="H34" s="37"/>
      <c r="I34" s="37"/>
      <c r="J34" s="31"/>
      <c r="K34" s="31"/>
      <c r="L34" s="31"/>
      <c r="M34" s="32"/>
      <c r="N34" s="32"/>
      <c r="O34" s="32"/>
      <c r="Q34" s="33">
        <v>356764</v>
      </c>
      <c r="R34" s="33">
        <v>175525</v>
      </c>
      <c r="S34" s="33">
        <v>165307</v>
      </c>
      <c r="T34" s="33">
        <v>476</v>
      </c>
      <c r="U34" s="33">
        <v>5968</v>
      </c>
      <c r="V34" s="33">
        <v>4266545</v>
      </c>
      <c r="W34" s="33">
        <v>4150670</v>
      </c>
      <c r="X34" s="33">
        <v>25200</v>
      </c>
      <c r="Y34" s="31">
        <f t="shared" si="18"/>
        <v>24.30733513744481</v>
      </c>
      <c r="Z34" s="31">
        <f t="shared" si="19"/>
        <v>25.10885806408682</v>
      </c>
      <c r="AA34" s="31">
        <f t="shared" si="20"/>
        <v>52.94117647058823</v>
      </c>
      <c r="AB34" s="32">
        <f t="shared" si="21"/>
        <v>0.9417860703603476</v>
      </c>
      <c r="AC34" s="32">
        <f t="shared" si="0"/>
        <v>0.002711864406779661</v>
      </c>
      <c r="AD34" s="32">
        <f t="shared" si="1"/>
        <v>0.034000854579119784</v>
      </c>
      <c r="AE34" s="8"/>
      <c r="AF34" s="8"/>
      <c r="AH34" s="34"/>
      <c r="AI34" s="34"/>
      <c r="AJ34" s="34"/>
      <c r="AK34" s="34"/>
      <c r="AL34" s="34"/>
      <c r="AM34" s="34"/>
      <c r="AN34" s="34"/>
      <c r="AO34" s="34"/>
      <c r="AP34" s="31"/>
      <c r="AQ34" s="31"/>
      <c r="AR34" s="31"/>
      <c r="AS34" s="32"/>
      <c r="AT34" s="32"/>
      <c r="AU34" s="32"/>
      <c r="AV34" s="8"/>
      <c r="AW34" s="8"/>
      <c r="AY34" s="8"/>
      <c r="AZ34" s="8"/>
      <c r="BA34" s="8"/>
      <c r="BB34" s="8"/>
      <c r="BC34" s="8"/>
      <c r="BD34" s="8"/>
    </row>
    <row r="35" spans="1:56" ht="15" customHeight="1">
      <c r="A35" s="35" t="s">
        <v>152</v>
      </c>
      <c r="B35" s="30">
        <v>4488885</v>
      </c>
      <c r="C35" s="30">
        <v>2151429</v>
      </c>
      <c r="D35" s="30">
        <v>1967731</v>
      </c>
      <c r="E35" s="30">
        <v>42925</v>
      </c>
      <c r="F35" s="30">
        <v>79491</v>
      </c>
      <c r="G35" s="30">
        <v>53208490</v>
      </c>
      <c r="H35" s="30">
        <v>49781245</v>
      </c>
      <c r="I35" s="30">
        <v>2083525</v>
      </c>
      <c r="J35" s="31">
        <f t="shared" si="12"/>
        <v>24.731696932596893</v>
      </c>
      <c r="K35" s="31">
        <f t="shared" si="13"/>
        <v>25.2988060868076</v>
      </c>
      <c r="L35" s="31">
        <f t="shared" si="14"/>
        <v>48.538730343622596</v>
      </c>
      <c r="M35" s="32">
        <f t="shared" si="15"/>
        <v>0.9146158204616559</v>
      </c>
      <c r="N35" s="32">
        <f t="shared" si="16"/>
        <v>0.019951855255274518</v>
      </c>
      <c r="O35" s="32">
        <f t="shared" si="17"/>
        <v>0.036948000607968004</v>
      </c>
      <c r="Q35" s="34">
        <f aca="true" t="shared" si="33" ref="Q35:X35">SUM(Q32:Q34)</f>
        <v>2179979</v>
      </c>
      <c r="R35" s="34">
        <f t="shared" si="33"/>
        <v>1016604</v>
      </c>
      <c r="S35" s="34">
        <f t="shared" si="33"/>
        <v>922673</v>
      </c>
      <c r="T35" s="34">
        <f t="shared" si="33"/>
        <v>28451</v>
      </c>
      <c r="U35" s="34">
        <f t="shared" si="33"/>
        <v>34167</v>
      </c>
      <c r="V35" s="34">
        <f t="shared" si="33"/>
        <v>24755710</v>
      </c>
      <c r="W35" s="34">
        <f t="shared" si="33"/>
        <v>22695395</v>
      </c>
      <c r="X35" s="34">
        <f t="shared" si="33"/>
        <v>1394100</v>
      </c>
      <c r="Y35" s="31">
        <f t="shared" si="18"/>
        <v>24.351379691600663</v>
      </c>
      <c r="Z35" s="31">
        <f t="shared" si="19"/>
        <v>24.59744134704278</v>
      </c>
      <c r="AA35" s="31">
        <f t="shared" si="20"/>
        <v>49.00003514814945</v>
      </c>
      <c r="AB35" s="32">
        <f t="shared" si="21"/>
        <v>0.9076031571782129</v>
      </c>
      <c r="AC35" s="32">
        <f t="shared" si="0"/>
        <v>0.02798631522205303</v>
      </c>
      <c r="AD35" s="32">
        <f t="shared" si="1"/>
        <v>0.03360895687996506</v>
      </c>
      <c r="AE35" s="8">
        <f t="shared" si="22"/>
        <v>0.48563930686573614</v>
      </c>
      <c r="AF35" s="8">
        <f t="shared" si="23"/>
        <v>0.4725250054731065</v>
      </c>
      <c r="AH35" s="34">
        <f aca="true" t="shared" si="34" ref="AH35:AO36">+B35-Q35</f>
        <v>2308906</v>
      </c>
      <c r="AI35" s="34">
        <f t="shared" si="34"/>
        <v>1134825</v>
      </c>
      <c r="AJ35" s="34">
        <f t="shared" si="34"/>
        <v>1045058</v>
      </c>
      <c r="AK35" s="34">
        <f t="shared" si="34"/>
        <v>14474</v>
      </c>
      <c r="AL35" s="34">
        <f t="shared" si="34"/>
        <v>45324</v>
      </c>
      <c r="AM35" s="34">
        <f t="shared" si="34"/>
        <v>28452780</v>
      </c>
      <c r="AN35" s="34">
        <f t="shared" si="34"/>
        <v>27085850</v>
      </c>
      <c r="AO35" s="34">
        <f t="shared" si="34"/>
        <v>689425</v>
      </c>
      <c r="AP35" s="31">
        <f t="shared" si="3"/>
        <v>25.072394422047452</v>
      </c>
      <c r="AQ35" s="31">
        <f t="shared" si="4"/>
        <v>25.918035171253653</v>
      </c>
      <c r="AR35" s="31">
        <f t="shared" si="5"/>
        <v>47.631960757219844</v>
      </c>
      <c r="AS35" s="32">
        <f t="shared" si="24"/>
        <v>0.9208979358050801</v>
      </c>
      <c r="AT35" s="32">
        <f t="shared" si="6"/>
        <v>0.012754389443306237</v>
      </c>
      <c r="AU35" s="32">
        <f t="shared" si="7"/>
        <v>0.039939197673650124</v>
      </c>
      <c r="AV35" s="8">
        <f t="shared" si="25"/>
        <v>0.5143606931342638</v>
      </c>
      <c r="AW35" s="8">
        <f t="shared" si="26"/>
        <v>0.5274749945268935</v>
      </c>
      <c r="AY35" s="8">
        <f t="shared" si="27"/>
        <v>0.9712426855485026</v>
      </c>
      <c r="AZ35" s="8">
        <f t="shared" si="8"/>
        <v>0.9490473017925534</v>
      </c>
      <c r="BA35" s="8">
        <f t="shared" si="9"/>
        <v>1.0287217735566814</v>
      </c>
      <c r="BB35" s="8">
        <f t="shared" si="28"/>
        <v>0.9855632441881365</v>
      </c>
      <c r="BC35" s="8">
        <f t="shared" si="10"/>
        <v>2.1942497009718345</v>
      </c>
      <c r="BD35" s="8">
        <f t="shared" si="11"/>
        <v>0.841503055584378</v>
      </c>
    </row>
    <row r="36" spans="1:56" ht="15" customHeight="1">
      <c r="A36" s="35" t="s">
        <v>153</v>
      </c>
      <c r="B36" s="30">
        <v>687855</v>
      </c>
      <c r="C36" s="30">
        <v>311932</v>
      </c>
      <c r="D36" s="30">
        <v>287672</v>
      </c>
      <c r="E36" s="30">
        <v>6579</v>
      </c>
      <c r="F36" s="30">
        <v>7103</v>
      </c>
      <c r="G36" s="30">
        <v>6105690</v>
      </c>
      <c r="H36" s="30">
        <v>5714100</v>
      </c>
      <c r="I36" s="30">
        <v>247470</v>
      </c>
      <c r="J36" s="31">
        <f t="shared" si="12"/>
        <v>19.573785312183425</v>
      </c>
      <c r="K36" s="31">
        <f t="shared" si="13"/>
        <v>19.86324703134125</v>
      </c>
      <c r="L36" s="31">
        <f t="shared" si="14"/>
        <v>37.61513907888737</v>
      </c>
      <c r="M36" s="32">
        <f t="shared" si="15"/>
        <v>0.9222266391392996</v>
      </c>
      <c r="N36" s="32">
        <f t="shared" si="16"/>
        <v>0.021091135247425723</v>
      </c>
      <c r="O36" s="32">
        <f t="shared" si="17"/>
        <v>0.022770988548786272</v>
      </c>
      <c r="Q36" s="33">
        <v>146762</v>
      </c>
      <c r="R36" s="33">
        <v>56036</v>
      </c>
      <c r="S36" s="33">
        <v>47548</v>
      </c>
      <c r="T36" s="33">
        <v>3978</v>
      </c>
      <c r="U36" s="33">
        <v>802</v>
      </c>
      <c r="V36" s="33">
        <v>1107850</v>
      </c>
      <c r="W36" s="33">
        <v>903535</v>
      </c>
      <c r="X36" s="33">
        <v>156130</v>
      </c>
      <c r="Y36" s="31">
        <f t="shared" si="18"/>
        <v>19.770326218859303</v>
      </c>
      <c r="Z36" s="31">
        <f t="shared" si="19"/>
        <v>19.002586859594516</v>
      </c>
      <c r="AA36" s="31">
        <f t="shared" si="20"/>
        <v>39.248366013071895</v>
      </c>
      <c r="AB36" s="32">
        <f t="shared" si="21"/>
        <v>0.848525947605111</v>
      </c>
      <c r="AC36" s="32">
        <f t="shared" si="0"/>
        <v>0.07099007780712399</v>
      </c>
      <c r="AD36" s="32">
        <f t="shared" si="1"/>
        <v>0.014312227853522735</v>
      </c>
      <c r="AE36" s="8">
        <f t="shared" si="22"/>
        <v>0.21336182771078208</v>
      </c>
      <c r="AF36" s="8">
        <f t="shared" si="23"/>
        <v>0.17964171678442736</v>
      </c>
      <c r="AH36" s="34">
        <f t="shared" si="34"/>
        <v>541093</v>
      </c>
      <c r="AI36" s="34">
        <f t="shared" si="34"/>
        <v>255896</v>
      </c>
      <c r="AJ36" s="34">
        <f t="shared" si="34"/>
        <v>240124</v>
      </c>
      <c r="AK36" s="34">
        <f t="shared" si="34"/>
        <v>2601</v>
      </c>
      <c r="AL36" s="34">
        <f t="shared" si="34"/>
        <v>6301</v>
      </c>
      <c r="AM36" s="34">
        <f t="shared" si="34"/>
        <v>4997840</v>
      </c>
      <c r="AN36" s="34">
        <f t="shared" si="34"/>
        <v>4810565</v>
      </c>
      <c r="AO36" s="34">
        <f t="shared" si="34"/>
        <v>91340</v>
      </c>
      <c r="AP36" s="31">
        <f t="shared" si="3"/>
        <v>19.530746865914278</v>
      </c>
      <c r="AQ36" s="31">
        <f t="shared" si="4"/>
        <v>20.033670103779713</v>
      </c>
      <c r="AR36" s="31">
        <f t="shared" si="5"/>
        <v>35.11726259131103</v>
      </c>
      <c r="AS36" s="32">
        <f t="shared" si="24"/>
        <v>0.9383655860193203</v>
      </c>
      <c r="AT36" s="32">
        <f t="shared" si="6"/>
        <v>0.010164285490980711</v>
      </c>
      <c r="AU36" s="32">
        <f t="shared" si="7"/>
        <v>0.024623284459311594</v>
      </c>
      <c r="AV36" s="8">
        <f t="shared" si="25"/>
        <v>0.786638172289218</v>
      </c>
      <c r="AW36" s="8">
        <f t="shared" si="26"/>
        <v>0.8203582832155726</v>
      </c>
      <c r="AY36" s="8">
        <f t="shared" si="27"/>
        <v>1.0122667788687154</v>
      </c>
      <c r="AZ36" s="8">
        <f t="shared" si="8"/>
        <v>0.9485324836216273</v>
      </c>
      <c r="BA36" s="8">
        <f t="shared" si="9"/>
        <v>1.1176373987300197</v>
      </c>
      <c r="BB36" s="8">
        <f t="shared" si="28"/>
        <v>0.9042594488195994</v>
      </c>
      <c r="BC36" s="8">
        <f t="shared" si="10"/>
        <v>6.984266416967244</v>
      </c>
      <c r="BD36" s="8">
        <f t="shared" si="11"/>
        <v>0.5812477160458743</v>
      </c>
    </row>
    <row r="37" spans="1:56" ht="15" customHeight="1">
      <c r="A37" s="36" t="s">
        <v>154</v>
      </c>
      <c r="B37" s="37"/>
      <c r="C37" s="37"/>
      <c r="D37" s="37"/>
      <c r="E37" s="37"/>
      <c r="F37" s="37"/>
      <c r="G37" s="37"/>
      <c r="H37" s="37"/>
      <c r="I37" s="37"/>
      <c r="J37" s="31"/>
      <c r="K37" s="31"/>
      <c r="L37" s="31"/>
      <c r="M37" s="32"/>
      <c r="N37" s="32"/>
      <c r="O37" s="32"/>
      <c r="Q37" s="33">
        <v>576842</v>
      </c>
      <c r="R37" s="33">
        <v>283270</v>
      </c>
      <c r="S37" s="33">
        <v>227062</v>
      </c>
      <c r="T37" s="33">
        <v>20420</v>
      </c>
      <c r="U37" s="33">
        <v>14193</v>
      </c>
      <c r="V37" s="33">
        <v>6377680</v>
      </c>
      <c r="W37" s="33">
        <v>5233560</v>
      </c>
      <c r="X37" s="33">
        <v>777395</v>
      </c>
      <c r="Y37" s="31">
        <f t="shared" si="18"/>
        <v>22.514491474564903</v>
      </c>
      <c r="Z37" s="31">
        <f t="shared" si="19"/>
        <v>23.04903506531256</v>
      </c>
      <c r="AA37" s="31">
        <f t="shared" si="20"/>
        <v>38.07027424094026</v>
      </c>
      <c r="AB37" s="32">
        <f t="shared" si="21"/>
        <v>0.8015744695873195</v>
      </c>
      <c r="AC37" s="32">
        <f t="shared" si="0"/>
        <v>0.07208670173332862</v>
      </c>
      <c r="AD37" s="32">
        <f t="shared" si="1"/>
        <v>0.05010414092561867</v>
      </c>
      <c r="AE37" s="8"/>
      <c r="AF37" s="8"/>
      <c r="AH37" s="34"/>
      <c r="AI37" s="34"/>
      <c r="AJ37" s="34"/>
      <c r="AK37" s="34"/>
      <c r="AL37" s="34"/>
      <c r="AM37" s="34"/>
      <c r="AN37" s="34"/>
      <c r="AO37" s="34"/>
      <c r="AP37" s="31"/>
      <c r="AQ37" s="31"/>
      <c r="AR37" s="31"/>
      <c r="AS37" s="32"/>
      <c r="AT37" s="32"/>
      <c r="AU37" s="32"/>
      <c r="AV37" s="8"/>
      <c r="AW37" s="8"/>
      <c r="AY37" s="8"/>
      <c r="AZ37" s="8"/>
      <c r="BA37" s="8"/>
      <c r="BB37" s="8"/>
      <c r="BC37" s="8"/>
      <c r="BD37" s="8"/>
    </row>
    <row r="38" spans="1:56" ht="15" customHeight="1">
      <c r="A38" s="36" t="s">
        <v>155</v>
      </c>
      <c r="B38" s="37"/>
      <c r="C38" s="37"/>
      <c r="D38" s="37"/>
      <c r="E38" s="37"/>
      <c r="F38" s="37"/>
      <c r="G38" s="37"/>
      <c r="H38" s="37"/>
      <c r="I38" s="37"/>
      <c r="J38" s="31"/>
      <c r="K38" s="31"/>
      <c r="L38" s="31"/>
      <c r="M38" s="32"/>
      <c r="N38" s="32"/>
      <c r="O38" s="32"/>
      <c r="Q38" s="33">
        <v>296999</v>
      </c>
      <c r="R38" s="33">
        <v>147009</v>
      </c>
      <c r="S38" s="33">
        <v>130058</v>
      </c>
      <c r="T38" s="33">
        <v>7474</v>
      </c>
      <c r="U38" s="33">
        <v>4453</v>
      </c>
      <c r="V38" s="33">
        <v>3873650</v>
      </c>
      <c r="W38" s="33">
        <v>3364400</v>
      </c>
      <c r="X38" s="33">
        <v>355790</v>
      </c>
      <c r="Y38" s="31">
        <f t="shared" si="18"/>
        <v>26.349747294383338</v>
      </c>
      <c r="Z38" s="31">
        <f t="shared" si="19"/>
        <v>25.86845868766243</v>
      </c>
      <c r="AA38" s="31">
        <f t="shared" si="20"/>
        <v>47.603692801712604</v>
      </c>
      <c r="AB38" s="32">
        <f t="shared" si="21"/>
        <v>0.8846941343727255</v>
      </c>
      <c r="AC38" s="32">
        <f t="shared" si="0"/>
        <v>0.05084042473590052</v>
      </c>
      <c r="AD38" s="32">
        <f t="shared" si="1"/>
        <v>0.03029066247644702</v>
      </c>
      <c r="AE38" s="8"/>
      <c r="AF38" s="8"/>
      <c r="AH38" s="34"/>
      <c r="AI38" s="34"/>
      <c r="AJ38" s="34"/>
      <c r="AK38" s="34"/>
      <c r="AL38" s="34"/>
      <c r="AM38" s="34"/>
      <c r="AN38" s="34"/>
      <c r="AO38" s="34"/>
      <c r="AP38" s="31"/>
      <c r="AQ38" s="31"/>
      <c r="AR38" s="31"/>
      <c r="AS38" s="32"/>
      <c r="AT38" s="32"/>
      <c r="AU38" s="32"/>
      <c r="AV38" s="8"/>
      <c r="AW38" s="8"/>
      <c r="AY38" s="8"/>
      <c r="AZ38" s="8"/>
      <c r="BA38" s="8"/>
      <c r="BB38" s="8"/>
      <c r="BC38" s="8"/>
      <c r="BD38" s="8"/>
    </row>
    <row r="39" spans="1:56" ht="15" customHeight="1">
      <c r="A39" s="35" t="s">
        <v>156</v>
      </c>
      <c r="B39" s="30">
        <v>2064871</v>
      </c>
      <c r="C39" s="30">
        <v>1042593</v>
      </c>
      <c r="D39" s="30">
        <v>892312</v>
      </c>
      <c r="E39" s="30">
        <v>51841</v>
      </c>
      <c r="F39" s="30">
        <v>52031</v>
      </c>
      <c r="G39" s="30">
        <v>25092110</v>
      </c>
      <c r="H39" s="30">
        <v>21872245</v>
      </c>
      <c r="I39" s="30">
        <v>2266730</v>
      </c>
      <c r="J39" s="31">
        <f t="shared" si="12"/>
        <v>24.06702327753975</v>
      </c>
      <c r="K39" s="31">
        <f t="shared" si="13"/>
        <v>24.511880373680956</v>
      </c>
      <c r="L39" s="31">
        <f t="shared" si="14"/>
        <v>43.72465808915723</v>
      </c>
      <c r="M39" s="32">
        <f t="shared" si="15"/>
        <v>0.8558584222222861</v>
      </c>
      <c r="N39" s="32">
        <f t="shared" si="16"/>
        <v>0.049723142204100734</v>
      </c>
      <c r="O39" s="32">
        <f t="shared" si="17"/>
        <v>0.049905380143545945</v>
      </c>
      <c r="Q39" s="34">
        <f aca="true" t="shared" si="35" ref="Q39:X39">SUM(Q37:Q38)</f>
        <v>873841</v>
      </c>
      <c r="R39" s="34">
        <f t="shared" si="35"/>
        <v>430279</v>
      </c>
      <c r="S39" s="34">
        <f t="shared" si="35"/>
        <v>357120</v>
      </c>
      <c r="T39" s="34">
        <f t="shared" si="35"/>
        <v>27894</v>
      </c>
      <c r="U39" s="34">
        <f t="shared" si="35"/>
        <v>18646</v>
      </c>
      <c r="V39" s="34">
        <f t="shared" si="35"/>
        <v>10251330</v>
      </c>
      <c r="W39" s="34">
        <f t="shared" si="35"/>
        <v>8597960</v>
      </c>
      <c r="X39" s="34">
        <f t="shared" si="35"/>
        <v>1133185</v>
      </c>
      <c r="Y39" s="31">
        <f t="shared" si="18"/>
        <v>23.824843880365997</v>
      </c>
      <c r="Z39" s="31">
        <f t="shared" si="19"/>
        <v>24.075828853046595</v>
      </c>
      <c r="AA39" s="31">
        <f t="shared" si="20"/>
        <v>40.62468631246863</v>
      </c>
      <c r="AB39" s="32">
        <f t="shared" si="21"/>
        <v>0.8299731104701833</v>
      </c>
      <c r="AC39" s="32">
        <f t="shared" si="0"/>
        <v>0.06482770481478296</v>
      </c>
      <c r="AD39" s="32">
        <f t="shared" si="1"/>
        <v>0.043334673549022845</v>
      </c>
      <c r="AE39" s="8">
        <f t="shared" si="22"/>
        <v>0.42319399129534</v>
      </c>
      <c r="AF39" s="8">
        <f t="shared" si="23"/>
        <v>0.4127008334028715</v>
      </c>
      <c r="AH39" s="34">
        <f aca="true" t="shared" si="36" ref="AH39:AH47">+B39-Q39</f>
        <v>1191030</v>
      </c>
      <c r="AI39" s="34">
        <f aca="true" t="shared" si="37" ref="AI39:AI47">+C39-R39</f>
        <v>612314</v>
      </c>
      <c r="AJ39" s="34">
        <f aca="true" t="shared" si="38" ref="AJ39:AJ47">+D39-S39</f>
        <v>535192</v>
      </c>
      <c r="AK39" s="34">
        <f aca="true" t="shared" si="39" ref="AK39:AK47">+E39-T39</f>
        <v>23947</v>
      </c>
      <c r="AL39" s="34">
        <f aca="true" t="shared" si="40" ref="AL39:AL47">+F39-U39</f>
        <v>33385</v>
      </c>
      <c r="AM39" s="34">
        <f aca="true" t="shared" si="41" ref="AM39:AM47">+G39-V39</f>
        <v>14840780</v>
      </c>
      <c r="AN39" s="34">
        <f aca="true" t="shared" si="42" ref="AN39:AN47">+H39-W39</f>
        <v>13274285</v>
      </c>
      <c r="AO39" s="34">
        <f aca="true" t="shared" si="43" ref="AO39:AO47">+I39-X39</f>
        <v>1133545</v>
      </c>
      <c r="AP39" s="31">
        <f t="shared" si="3"/>
        <v>24.237205094118377</v>
      </c>
      <c r="AQ39" s="31">
        <f t="shared" si="4"/>
        <v>24.802846455103964</v>
      </c>
      <c r="AR39" s="31">
        <f t="shared" si="5"/>
        <v>47.335574393452205</v>
      </c>
      <c r="AS39" s="32">
        <f t="shared" si="24"/>
        <v>0.8740482824171911</v>
      </c>
      <c r="AT39" s="32">
        <f t="shared" si="6"/>
        <v>0.03910901922869639</v>
      </c>
      <c r="AU39" s="32">
        <f t="shared" si="7"/>
        <v>0.054522679540235895</v>
      </c>
      <c r="AV39" s="8">
        <f t="shared" si="25"/>
        <v>0.57680600870466</v>
      </c>
      <c r="AW39" s="8">
        <f t="shared" si="26"/>
        <v>0.5872991665971286</v>
      </c>
      <c r="AY39" s="8">
        <f t="shared" si="27"/>
        <v>0.9829864370850067</v>
      </c>
      <c r="AZ39" s="8">
        <f t="shared" si="8"/>
        <v>0.9706881384209931</v>
      </c>
      <c r="BA39" s="8">
        <f t="shared" si="9"/>
        <v>0.8582273867598431</v>
      </c>
      <c r="BB39" s="8">
        <f t="shared" si="28"/>
        <v>0.9495735271910638</v>
      </c>
      <c r="BC39" s="8">
        <f t="shared" si="10"/>
        <v>1.6576152021530468</v>
      </c>
      <c r="BD39" s="8">
        <f t="shared" si="11"/>
        <v>0.7948008776245731</v>
      </c>
    </row>
    <row r="40" spans="1:56" ht="15" customHeight="1">
      <c r="A40" s="35" t="s">
        <v>157</v>
      </c>
      <c r="B40" s="30">
        <v>3865146</v>
      </c>
      <c r="C40" s="30">
        <v>1641132</v>
      </c>
      <c r="D40" s="30">
        <v>1528845</v>
      </c>
      <c r="E40" s="30">
        <v>27893</v>
      </c>
      <c r="F40" s="30">
        <v>43967</v>
      </c>
      <c r="G40" s="30">
        <v>40184550</v>
      </c>
      <c r="H40" s="30">
        <v>38005715</v>
      </c>
      <c r="I40" s="30">
        <v>1479675</v>
      </c>
      <c r="J40" s="31">
        <f t="shared" si="12"/>
        <v>24.485873165595454</v>
      </c>
      <c r="K40" s="31">
        <f t="shared" si="13"/>
        <v>24.85910278674424</v>
      </c>
      <c r="L40" s="31">
        <f t="shared" si="14"/>
        <v>53.04825583479726</v>
      </c>
      <c r="M40" s="32">
        <f t="shared" si="15"/>
        <v>0.9315795438758125</v>
      </c>
      <c r="N40" s="32">
        <f t="shared" si="16"/>
        <v>0.01699619530909153</v>
      </c>
      <c r="O40" s="32">
        <f t="shared" si="17"/>
        <v>0.026790654255721053</v>
      </c>
      <c r="Q40" s="33">
        <v>837711</v>
      </c>
      <c r="R40" s="33">
        <v>258069</v>
      </c>
      <c r="S40" s="33">
        <v>219180</v>
      </c>
      <c r="T40" s="33">
        <v>19836</v>
      </c>
      <c r="U40" s="33">
        <v>7005</v>
      </c>
      <c r="V40" s="33">
        <v>6592640</v>
      </c>
      <c r="W40" s="33">
        <v>5289885</v>
      </c>
      <c r="X40" s="33">
        <v>1095580</v>
      </c>
      <c r="Y40" s="31">
        <f t="shared" si="18"/>
        <v>25.54603613762211</v>
      </c>
      <c r="Z40" s="31">
        <f t="shared" si="19"/>
        <v>24.134889132220092</v>
      </c>
      <c r="AA40" s="31">
        <f t="shared" si="20"/>
        <v>55.23190159306312</v>
      </c>
      <c r="AB40" s="32">
        <f t="shared" si="21"/>
        <v>0.8493077432779605</v>
      </c>
      <c r="AC40" s="32">
        <f t="shared" si="0"/>
        <v>0.07686316450251676</v>
      </c>
      <c r="AD40" s="32">
        <f t="shared" si="1"/>
        <v>0.027143903374678865</v>
      </c>
      <c r="AE40" s="8">
        <f t="shared" si="22"/>
        <v>0.2167346330513776</v>
      </c>
      <c r="AF40" s="8">
        <f t="shared" si="23"/>
        <v>0.1572506050701589</v>
      </c>
      <c r="AH40" s="34">
        <f t="shared" si="36"/>
        <v>3027435</v>
      </c>
      <c r="AI40" s="34">
        <f t="shared" si="37"/>
        <v>1383063</v>
      </c>
      <c r="AJ40" s="34">
        <f t="shared" si="38"/>
        <v>1309665</v>
      </c>
      <c r="AK40" s="34">
        <f t="shared" si="39"/>
        <v>8057</v>
      </c>
      <c r="AL40" s="34">
        <f t="shared" si="40"/>
        <v>36962</v>
      </c>
      <c r="AM40" s="34">
        <f t="shared" si="41"/>
        <v>33591910</v>
      </c>
      <c r="AN40" s="34">
        <f t="shared" si="42"/>
        <v>32715830</v>
      </c>
      <c r="AO40" s="34">
        <f t="shared" si="43"/>
        <v>384095</v>
      </c>
      <c r="AP40" s="31">
        <f t="shared" si="3"/>
        <v>24.288054846380824</v>
      </c>
      <c r="AQ40" s="31">
        <f t="shared" si="4"/>
        <v>24.980304123573585</v>
      </c>
      <c r="AR40" s="31">
        <f t="shared" si="5"/>
        <v>47.672210500186175</v>
      </c>
      <c r="AS40" s="32">
        <f t="shared" si="24"/>
        <v>0.946930833953334</v>
      </c>
      <c r="AT40" s="32">
        <f t="shared" si="6"/>
        <v>0.00582547577369939</v>
      </c>
      <c r="AU40" s="32">
        <f t="shared" si="7"/>
        <v>0.026724740666188018</v>
      </c>
      <c r="AV40" s="8">
        <f t="shared" si="25"/>
        <v>0.7832653669486224</v>
      </c>
      <c r="AW40" s="8">
        <f t="shared" si="26"/>
        <v>0.8427493949298411</v>
      </c>
      <c r="AY40" s="8">
        <f t="shared" si="27"/>
        <v>1.0517942379164522</v>
      </c>
      <c r="AZ40" s="8">
        <f t="shared" si="8"/>
        <v>0.9661567374371681</v>
      </c>
      <c r="BA40" s="8">
        <f t="shared" si="9"/>
        <v>1.1585764749223748</v>
      </c>
      <c r="BB40" s="8">
        <f t="shared" si="28"/>
        <v>0.8969057853277334</v>
      </c>
      <c r="BC40" s="8">
        <f t="shared" si="10"/>
        <v>13.194315363825785</v>
      </c>
      <c r="BD40" s="8">
        <f t="shared" si="11"/>
        <v>1.0156844443778332</v>
      </c>
    </row>
    <row r="41" spans="1:56" ht="15" customHeight="1">
      <c r="A41" s="35" t="s">
        <v>158</v>
      </c>
      <c r="B41" s="30">
        <v>687780</v>
      </c>
      <c r="C41" s="30">
        <v>258448</v>
      </c>
      <c r="D41" s="30">
        <v>231834</v>
      </c>
      <c r="E41" s="30">
        <v>5292</v>
      </c>
      <c r="F41" s="30">
        <v>8005</v>
      </c>
      <c r="G41" s="30">
        <v>5350930</v>
      </c>
      <c r="H41" s="30">
        <v>4926085</v>
      </c>
      <c r="I41" s="30">
        <v>225950</v>
      </c>
      <c r="J41" s="31">
        <f t="shared" si="12"/>
        <v>20.70408747601065</v>
      </c>
      <c r="K41" s="31">
        <f t="shared" si="13"/>
        <v>21.248328545424744</v>
      </c>
      <c r="L41" s="31">
        <f t="shared" si="14"/>
        <v>42.69652305366591</v>
      </c>
      <c r="M41" s="32">
        <f t="shared" si="15"/>
        <v>0.8970237726738067</v>
      </c>
      <c r="N41" s="32">
        <f t="shared" si="16"/>
        <v>0.020476072556181515</v>
      </c>
      <c r="O41" s="32">
        <f t="shared" si="17"/>
        <v>0.030973348603974493</v>
      </c>
      <c r="Q41" s="33">
        <v>592627</v>
      </c>
      <c r="R41" s="33">
        <v>227892</v>
      </c>
      <c r="S41" s="33">
        <v>206961</v>
      </c>
      <c r="T41" s="33">
        <v>5218</v>
      </c>
      <c r="U41" s="33">
        <v>5285</v>
      </c>
      <c r="V41" s="33">
        <v>4732855</v>
      </c>
      <c r="W41" s="33">
        <v>4340975</v>
      </c>
      <c r="X41" s="33">
        <v>228190</v>
      </c>
      <c r="Y41" s="31">
        <f t="shared" si="18"/>
        <v>20.767973426008812</v>
      </c>
      <c r="Z41" s="31">
        <f t="shared" si="19"/>
        <v>20.974845502292702</v>
      </c>
      <c r="AA41" s="31">
        <f t="shared" si="20"/>
        <v>43.731314679954004</v>
      </c>
      <c r="AB41" s="32">
        <f t="shared" si="21"/>
        <v>0.9081538623558528</v>
      </c>
      <c r="AC41" s="32">
        <f t="shared" si="0"/>
        <v>0.022896810770013865</v>
      </c>
      <c r="AD41" s="32">
        <f t="shared" si="1"/>
        <v>0.023190809681779088</v>
      </c>
      <c r="AE41" s="8">
        <f t="shared" si="22"/>
        <v>0.8616519817383466</v>
      </c>
      <c r="AF41" s="8">
        <f t="shared" si="23"/>
        <v>0.8817711880146103</v>
      </c>
      <c r="AH41" s="34">
        <f t="shared" si="36"/>
        <v>95153</v>
      </c>
      <c r="AI41" s="34">
        <f t="shared" si="37"/>
        <v>30556</v>
      </c>
      <c r="AJ41" s="34">
        <f t="shared" si="38"/>
        <v>24873</v>
      </c>
      <c r="AK41" s="34">
        <f t="shared" si="39"/>
        <v>74</v>
      </c>
      <c r="AL41" s="34">
        <f t="shared" si="40"/>
        <v>2720</v>
      </c>
      <c r="AM41" s="34">
        <f t="shared" si="41"/>
        <v>618075</v>
      </c>
      <c r="AN41" s="34">
        <f t="shared" si="42"/>
        <v>585110</v>
      </c>
      <c r="AO41" s="34">
        <f t="shared" si="43"/>
        <v>-2240</v>
      </c>
      <c r="AP41" s="31">
        <f t="shared" si="3"/>
        <v>20.22761487105642</v>
      </c>
      <c r="AQ41" s="31">
        <f t="shared" si="4"/>
        <v>23.523901419209583</v>
      </c>
      <c r="AR41" s="31">
        <f t="shared" si="5"/>
        <v>-30.27027027027027</v>
      </c>
      <c r="AS41" s="32">
        <f t="shared" si="24"/>
        <v>0.8140136143474277</v>
      </c>
      <c r="AT41" s="32">
        <f t="shared" si="6"/>
        <v>0.002421782955884278</v>
      </c>
      <c r="AU41" s="32">
        <f t="shared" si="7"/>
        <v>0.08901688702709779</v>
      </c>
      <c r="AV41" s="8">
        <f t="shared" si="25"/>
        <v>0.13834801826165344</v>
      </c>
      <c r="AW41" s="8">
        <f t="shared" si="26"/>
        <v>0.11822881198538972</v>
      </c>
      <c r="AY41" s="8">
        <f t="shared" si="27"/>
        <v>1.0267139036607618</v>
      </c>
      <c r="AZ41" s="8">
        <f t="shared" si="8"/>
        <v>0.8916397466775929</v>
      </c>
      <c r="BA41" s="8">
        <f t="shared" si="9"/>
        <v>-1.4446952171056233</v>
      </c>
      <c r="BB41" s="8">
        <f t="shared" si="28"/>
        <v>1.1156494760642237</v>
      </c>
      <c r="BC41" s="8">
        <f t="shared" si="10"/>
        <v>9.454526349845185</v>
      </c>
      <c r="BD41" s="8">
        <f t="shared" si="11"/>
        <v>0.26052146346928007</v>
      </c>
    </row>
    <row r="42" spans="1:56" ht="15" customHeight="1">
      <c r="A42" s="35" t="s">
        <v>159</v>
      </c>
      <c r="B42" s="30">
        <v>607701</v>
      </c>
      <c r="C42" s="30">
        <v>246399</v>
      </c>
      <c r="D42" s="30">
        <v>224106</v>
      </c>
      <c r="E42" s="30">
        <v>4809</v>
      </c>
      <c r="F42" s="30">
        <v>8497</v>
      </c>
      <c r="G42" s="30">
        <v>4758765</v>
      </c>
      <c r="H42" s="30">
        <v>4417200</v>
      </c>
      <c r="I42" s="30">
        <v>189380</v>
      </c>
      <c r="J42" s="31">
        <f t="shared" si="12"/>
        <v>19.313248024545555</v>
      </c>
      <c r="K42" s="31">
        <f t="shared" si="13"/>
        <v>19.710315654199352</v>
      </c>
      <c r="L42" s="31">
        <f t="shared" si="14"/>
        <v>39.380328550634225</v>
      </c>
      <c r="M42" s="32">
        <f t="shared" si="15"/>
        <v>0.9095247951493309</v>
      </c>
      <c r="N42" s="32">
        <f t="shared" si="16"/>
        <v>0.01951712466365529</v>
      </c>
      <c r="O42" s="32">
        <f t="shared" si="17"/>
        <v>0.03448471787629008</v>
      </c>
      <c r="Q42" s="33">
        <v>471722</v>
      </c>
      <c r="R42" s="33">
        <v>187055</v>
      </c>
      <c r="S42" s="33">
        <v>169033</v>
      </c>
      <c r="T42" s="33">
        <v>3998</v>
      </c>
      <c r="U42" s="33">
        <v>6238</v>
      </c>
      <c r="V42" s="33">
        <v>3630105</v>
      </c>
      <c r="W42" s="33">
        <v>3349320</v>
      </c>
      <c r="X42" s="33">
        <v>150980</v>
      </c>
      <c r="Y42" s="31">
        <f t="shared" si="18"/>
        <v>19.406618374274945</v>
      </c>
      <c r="Z42" s="31">
        <f t="shared" si="19"/>
        <v>19.814592416865345</v>
      </c>
      <c r="AA42" s="31">
        <f t="shared" si="20"/>
        <v>37.763881940970485</v>
      </c>
      <c r="AB42" s="32">
        <f t="shared" si="21"/>
        <v>0.9036540055064018</v>
      </c>
      <c r="AC42" s="32">
        <f t="shared" si="0"/>
        <v>0.021373392852369624</v>
      </c>
      <c r="AD42" s="32">
        <f t="shared" si="1"/>
        <v>0.03334848039346716</v>
      </c>
      <c r="AE42" s="8">
        <f t="shared" si="22"/>
        <v>0.7762402892211795</v>
      </c>
      <c r="AF42" s="8">
        <f t="shared" si="23"/>
        <v>0.759154866699946</v>
      </c>
      <c r="AH42" s="34">
        <f t="shared" si="36"/>
        <v>135979</v>
      </c>
      <c r="AI42" s="34">
        <f t="shared" si="37"/>
        <v>59344</v>
      </c>
      <c r="AJ42" s="34">
        <f t="shared" si="38"/>
        <v>55073</v>
      </c>
      <c r="AK42" s="34">
        <f t="shared" si="39"/>
        <v>811</v>
      </c>
      <c r="AL42" s="34">
        <f t="shared" si="40"/>
        <v>2259</v>
      </c>
      <c r="AM42" s="34">
        <f t="shared" si="41"/>
        <v>1128660</v>
      </c>
      <c r="AN42" s="34">
        <f t="shared" si="42"/>
        <v>1067880</v>
      </c>
      <c r="AO42" s="34">
        <f t="shared" si="43"/>
        <v>38400</v>
      </c>
      <c r="AP42" s="31">
        <f t="shared" si="3"/>
        <v>19.018940415206256</v>
      </c>
      <c r="AQ42" s="31">
        <f t="shared" si="4"/>
        <v>19.39026383164164</v>
      </c>
      <c r="AR42" s="31">
        <f t="shared" si="5"/>
        <v>47.348951911220716</v>
      </c>
      <c r="AS42" s="32">
        <f t="shared" si="24"/>
        <v>0.9280297923968724</v>
      </c>
      <c r="AT42" s="32">
        <f t="shared" si="6"/>
        <v>0.01366608250202211</v>
      </c>
      <c r="AU42" s="32">
        <f t="shared" si="7"/>
        <v>0.03806619034780264</v>
      </c>
      <c r="AV42" s="8">
        <f t="shared" si="25"/>
        <v>0.2237597107788205</v>
      </c>
      <c r="AW42" s="8">
        <f t="shared" si="26"/>
        <v>0.24084513330005397</v>
      </c>
      <c r="AY42" s="8">
        <f t="shared" si="27"/>
        <v>1.0203837832500242</v>
      </c>
      <c r="AZ42" s="8">
        <f t="shared" si="8"/>
        <v>1.0218835900794332</v>
      </c>
      <c r="BA42" s="8">
        <f t="shared" si="9"/>
        <v>0.7975653191178923</v>
      </c>
      <c r="BB42" s="8">
        <f t="shared" si="28"/>
        <v>0.9737338315103937</v>
      </c>
      <c r="BC42" s="8">
        <f t="shared" si="10"/>
        <v>1.563973644181286</v>
      </c>
      <c r="BD42" s="8">
        <f t="shared" si="11"/>
        <v>0.8760656133111622</v>
      </c>
    </row>
    <row r="43" spans="1:56" ht="15" customHeight="1">
      <c r="A43" s="35" t="s">
        <v>160</v>
      </c>
      <c r="B43" s="30">
        <v>555003</v>
      </c>
      <c r="C43" s="30">
        <v>265908</v>
      </c>
      <c r="D43" s="30">
        <v>243340</v>
      </c>
      <c r="E43" s="30">
        <v>3879</v>
      </c>
      <c r="F43" s="30">
        <v>9402</v>
      </c>
      <c r="G43" s="30">
        <v>4990940</v>
      </c>
      <c r="H43" s="30">
        <v>4690960</v>
      </c>
      <c r="I43" s="30">
        <v>150715</v>
      </c>
      <c r="J43" s="31">
        <f t="shared" si="12"/>
        <v>18.769424011312182</v>
      </c>
      <c r="K43" s="31">
        <f t="shared" si="13"/>
        <v>19.277389660557244</v>
      </c>
      <c r="L43" s="31">
        <f t="shared" si="14"/>
        <v>38.85408610466615</v>
      </c>
      <c r="M43" s="32">
        <f t="shared" si="15"/>
        <v>0.9151285406982866</v>
      </c>
      <c r="N43" s="32">
        <f t="shared" si="16"/>
        <v>0.014587752154880635</v>
      </c>
      <c r="O43" s="32">
        <f t="shared" si="17"/>
        <v>0.03535809377679498</v>
      </c>
      <c r="Q43" s="33">
        <v>193671</v>
      </c>
      <c r="R43" s="33">
        <v>88456</v>
      </c>
      <c r="S43" s="33">
        <v>78026</v>
      </c>
      <c r="T43" s="33">
        <v>2706</v>
      </c>
      <c r="U43" s="33">
        <v>3059</v>
      </c>
      <c r="V43" s="33">
        <v>1584860</v>
      </c>
      <c r="W43" s="33">
        <v>1417325</v>
      </c>
      <c r="X43" s="33">
        <v>104900</v>
      </c>
      <c r="Y43" s="31">
        <f t="shared" si="18"/>
        <v>17.91693045129782</v>
      </c>
      <c r="Z43" s="31">
        <f t="shared" si="19"/>
        <v>18.164778407197602</v>
      </c>
      <c r="AA43" s="31">
        <f t="shared" si="20"/>
        <v>38.76570583887657</v>
      </c>
      <c r="AB43" s="32">
        <f t="shared" si="21"/>
        <v>0.8820882698742878</v>
      </c>
      <c r="AC43" s="32">
        <f t="shared" si="0"/>
        <v>0.03059148051008411</v>
      </c>
      <c r="AD43" s="32">
        <f t="shared" si="1"/>
        <v>0.03458216514425251</v>
      </c>
      <c r="AE43" s="8">
        <f t="shared" si="22"/>
        <v>0.3489548705142134</v>
      </c>
      <c r="AF43" s="8">
        <f t="shared" si="23"/>
        <v>0.33265640747927855</v>
      </c>
      <c r="AH43" s="34">
        <f t="shared" si="36"/>
        <v>361332</v>
      </c>
      <c r="AI43" s="34">
        <f t="shared" si="37"/>
        <v>177452</v>
      </c>
      <c r="AJ43" s="34">
        <f t="shared" si="38"/>
        <v>165314</v>
      </c>
      <c r="AK43" s="34">
        <f t="shared" si="39"/>
        <v>1173</v>
      </c>
      <c r="AL43" s="34">
        <f t="shared" si="40"/>
        <v>6343</v>
      </c>
      <c r="AM43" s="34">
        <f t="shared" si="41"/>
        <v>3406080</v>
      </c>
      <c r="AN43" s="34">
        <f t="shared" si="42"/>
        <v>3273635</v>
      </c>
      <c r="AO43" s="34">
        <f t="shared" si="43"/>
        <v>45815</v>
      </c>
      <c r="AP43" s="31">
        <f t="shared" si="3"/>
        <v>19.194373689786534</v>
      </c>
      <c r="AQ43" s="31">
        <f t="shared" si="4"/>
        <v>19.802527311661443</v>
      </c>
      <c r="AR43" s="31">
        <f t="shared" si="5"/>
        <v>39.05797101449275</v>
      </c>
      <c r="AS43" s="32">
        <f t="shared" si="24"/>
        <v>0.9315984040754683</v>
      </c>
      <c r="AT43" s="32">
        <f t="shared" si="6"/>
        <v>0.006610238261614408</v>
      </c>
      <c r="AU43" s="32">
        <f t="shared" si="7"/>
        <v>0.035744877487996755</v>
      </c>
      <c r="AV43" s="8">
        <f t="shared" si="25"/>
        <v>0.6510451294857865</v>
      </c>
      <c r="AW43" s="8">
        <f t="shared" si="26"/>
        <v>0.6673435925207215</v>
      </c>
      <c r="AY43" s="8">
        <f t="shared" si="27"/>
        <v>0.9334469955032473</v>
      </c>
      <c r="AZ43" s="8">
        <f t="shared" si="8"/>
        <v>0.917295965374107</v>
      </c>
      <c r="BA43" s="8">
        <f t="shared" si="9"/>
        <v>0.9925171439267101</v>
      </c>
      <c r="BB43" s="8">
        <f t="shared" si="28"/>
        <v>0.9468546382383349</v>
      </c>
      <c r="BC43" s="8">
        <f t="shared" si="10"/>
        <v>4.627893776193901</v>
      </c>
      <c r="BD43" s="8">
        <f t="shared" si="11"/>
        <v>0.9674719169443318</v>
      </c>
    </row>
    <row r="44" spans="1:56" ht="15" customHeight="1">
      <c r="A44" s="35" t="s">
        <v>161</v>
      </c>
      <c r="B44" s="30">
        <v>867124</v>
      </c>
      <c r="C44" s="30">
        <v>418001</v>
      </c>
      <c r="D44" s="30">
        <v>376852</v>
      </c>
      <c r="E44" s="30">
        <v>13432</v>
      </c>
      <c r="F44" s="30">
        <v>12114</v>
      </c>
      <c r="G44" s="30">
        <v>8793445</v>
      </c>
      <c r="H44" s="30">
        <v>8068490</v>
      </c>
      <c r="I44" s="30">
        <v>500910</v>
      </c>
      <c r="J44" s="31">
        <f t="shared" si="12"/>
        <v>21.036899433254945</v>
      </c>
      <c r="K44" s="31">
        <f t="shared" si="13"/>
        <v>21.41023531784361</v>
      </c>
      <c r="L44" s="31">
        <f t="shared" si="14"/>
        <v>37.29228707564026</v>
      </c>
      <c r="M44" s="32">
        <f t="shared" si="15"/>
        <v>0.9015576517759527</v>
      </c>
      <c r="N44" s="32">
        <f t="shared" si="16"/>
        <v>0.032133894416520536</v>
      </c>
      <c r="O44" s="32">
        <f t="shared" si="17"/>
        <v>0.028980791911981073</v>
      </c>
      <c r="Q44" s="33">
        <v>118655</v>
      </c>
      <c r="R44" s="33">
        <v>44469</v>
      </c>
      <c r="S44" s="33">
        <v>31883</v>
      </c>
      <c r="T44" s="33">
        <v>7262</v>
      </c>
      <c r="U44" s="33">
        <v>1610</v>
      </c>
      <c r="V44" s="33">
        <v>885940</v>
      </c>
      <c r="W44" s="33">
        <v>576150</v>
      </c>
      <c r="X44" s="33">
        <v>262455</v>
      </c>
      <c r="Y44" s="31">
        <f t="shared" si="18"/>
        <v>19.922642739886214</v>
      </c>
      <c r="Z44" s="31">
        <f t="shared" si="19"/>
        <v>18.070758711539064</v>
      </c>
      <c r="AA44" s="31">
        <f t="shared" si="20"/>
        <v>36.14087028366841</v>
      </c>
      <c r="AB44" s="32">
        <f t="shared" si="21"/>
        <v>0.7169713733162427</v>
      </c>
      <c r="AC44" s="32">
        <f t="shared" si="0"/>
        <v>0.16330477411230296</v>
      </c>
      <c r="AD44" s="32">
        <f t="shared" si="1"/>
        <v>0.03620499673930153</v>
      </c>
      <c r="AE44" s="8">
        <f t="shared" si="22"/>
        <v>0.1368374073373589</v>
      </c>
      <c r="AF44" s="8">
        <f t="shared" si="23"/>
        <v>0.10638491295475369</v>
      </c>
      <c r="AH44" s="34">
        <f t="shared" si="36"/>
        <v>748469</v>
      </c>
      <c r="AI44" s="34">
        <f t="shared" si="37"/>
        <v>373532</v>
      </c>
      <c r="AJ44" s="34">
        <f t="shared" si="38"/>
        <v>344969</v>
      </c>
      <c r="AK44" s="34">
        <f t="shared" si="39"/>
        <v>6170</v>
      </c>
      <c r="AL44" s="34">
        <f t="shared" si="40"/>
        <v>10504</v>
      </c>
      <c r="AM44" s="34">
        <f t="shared" si="41"/>
        <v>7907505</v>
      </c>
      <c r="AN44" s="34">
        <f t="shared" si="42"/>
        <v>7492340</v>
      </c>
      <c r="AO44" s="34">
        <f t="shared" si="43"/>
        <v>238455</v>
      </c>
      <c r="AP44" s="31">
        <f t="shared" si="3"/>
        <v>21.169551738539134</v>
      </c>
      <c r="AQ44" s="31">
        <f t="shared" si="4"/>
        <v>21.71887908768614</v>
      </c>
      <c r="AR44" s="31">
        <f t="shared" si="5"/>
        <v>38.64748784440843</v>
      </c>
      <c r="AS44" s="32">
        <f t="shared" si="24"/>
        <v>0.9235326558367155</v>
      </c>
      <c r="AT44" s="32">
        <f t="shared" si="6"/>
        <v>0.016517995780816638</v>
      </c>
      <c r="AU44" s="32">
        <f t="shared" si="7"/>
        <v>0.028120750029448614</v>
      </c>
      <c r="AV44" s="8">
        <f t="shared" si="25"/>
        <v>0.8631625926626411</v>
      </c>
      <c r="AW44" s="8">
        <f t="shared" si="26"/>
        <v>0.8936150870452463</v>
      </c>
      <c r="AY44" s="8">
        <f t="shared" si="27"/>
        <v>0.9410989418173213</v>
      </c>
      <c r="AZ44" s="8">
        <f t="shared" si="8"/>
        <v>0.8320299882227608</v>
      </c>
      <c r="BA44" s="8">
        <f t="shared" si="9"/>
        <v>0.9351415137037767</v>
      </c>
      <c r="BB44" s="8">
        <f t="shared" si="28"/>
        <v>0.7763357026792632</v>
      </c>
      <c r="BC44" s="8">
        <f t="shared" si="10"/>
        <v>9.886476318268516</v>
      </c>
      <c r="BD44" s="8">
        <f t="shared" si="11"/>
        <v>1.2874833246405921</v>
      </c>
    </row>
    <row r="45" spans="1:56" ht="15" customHeight="1">
      <c r="A45" s="35" t="s">
        <v>162</v>
      </c>
      <c r="B45" s="30">
        <v>735472</v>
      </c>
      <c r="C45" s="30">
        <v>357417</v>
      </c>
      <c r="D45" s="30">
        <v>286342</v>
      </c>
      <c r="E45" s="30">
        <v>30124</v>
      </c>
      <c r="F45" s="30">
        <v>11910</v>
      </c>
      <c r="G45" s="30">
        <v>9202670</v>
      </c>
      <c r="H45" s="30">
        <v>7504460</v>
      </c>
      <c r="I45" s="30">
        <v>1239175</v>
      </c>
      <c r="J45" s="31">
        <f t="shared" si="12"/>
        <v>25.74771205622564</v>
      </c>
      <c r="K45" s="31">
        <f t="shared" si="13"/>
        <v>26.208030955989692</v>
      </c>
      <c r="L45" s="31">
        <f t="shared" si="14"/>
        <v>41.13580533793653</v>
      </c>
      <c r="M45" s="32">
        <f t="shared" si="15"/>
        <v>0.8011426429073043</v>
      </c>
      <c r="N45" s="32">
        <f t="shared" si="16"/>
        <v>0.08428250474935439</v>
      </c>
      <c r="O45" s="32">
        <f t="shared" si="17"/>
        <v>0.0333224217090961</v>
      </c>
      <c r="Q45" s="33">
        <v>359694</v>
      </c>
      <c r="R45" s="33">
        <v>175066</v>
      </c>
      <c r="S45" s="33">
        <v>131296</v>
      </c>
      <c r="T45" s="33">
        <v>18909</v>
      </c>
      <c r="U45" s="33">
        <v>6790</v>
      </c>
      <c r="V45" s="33">
        <v>3843285</v>
      </c>
      <c r="W45" s="33">
        <v>2923800</v>
      </c>
      <c r="X45" s="33">
        <v>644270</v>
      </c>
      <c r="Y45" s="31">
        <f t="shared" si="18"/>
        <v>21.95334902265431</v>
      </c>
      <c r="Z45" s="31">
        <f t="shared" si="19"/>
        <v>22.26876675603217</v>
      </c>
      <c r="AA45" s="31">
        <f t="shared" si="20"/>
        <v>34.07213496218732</v>
      </c>
      <c r="AB45" s="32">
        <f t="shared" si="21"/>
        <v>0.7499800075400135</v>
      </c>
      <c r="AC45" s="32">
        <f t="shared" si="0"/>
        <v>0.10801069311002708</v>
      </c>
      <c r="AD45" s="32">
        <f t="shared" si="1"/>
        <v>0.038785372373847576</v>
      </c>
      <c r="AE45" s="8">
        <f t="shared" si="22"/>
        <v>0.48906552526812713</v>
      </c>
      <c r="AF45" s="8">
        <f t="shared" si="23"/>
        <v>0.4898088227476589</v>
      </c>
      <c r="AH45" s="34">
        <f t="shared" si="36"/>
        <v>375778</v>
      </c>
      <c r="AI45" s="34">
        <f t="shared" si="37"/>
        <v>182351</v>
      </c>
      <c r="AJ45" s="34">
        <f t="shared" si="38"/>
        <v>155046</v>
      </c>
      <c r="AK45" s="34">
        <f t="shared" si="39"/>
        <v>11215</v>
      </c>
      <c r="AL45" s="34">
        <f t="shared" si="40"/>
        <v>5120</v>
      </c>
      <c r="AM45" s="34">
        <f t="shared" si="41"/>
        <v>5359385</v>
      </c>
      <c r="AN45" s="34">
        <f t="shared" si="42"/>
        <v>4580660</v>
      </c>
      <c r="AO45" s="34">
        <f t="shared" si="43"/>
        <v>594905</v>
      </c>
      <c r="AP45" s="31">
        <f t="shared" si="3"/>
        <v>29.39048867294394</v>
      </c>
      <c r="AQ45" s="31">
        <f t="shared" si="4"/>
        <v>29.543877300930045</v>
      </c>
      <c r="AR45" s="31">
        <f t="shared" si="5"/>
        <v>53.045474810521625</v>
      </c>
      <c r="AS45" s="32">
        <f t="shared" si="24"/>
        <v>0.8502613092332918</v>
      </c>
      <c r="AT45" s="32">
        <f t="shared" si="6"/>
        <v>0.06150226760478418</v>
      </c>
      <c r="AU45" s="32">
        <f t="shared" si="7"/>
        <v>0.02807771824667811</v>
      </c>
      <c r="AV45" s="8">
        <f t="shared" si="25"/>
        <v>0.5109344747318728</v>
      </c>
      <c r="AW45" s="8">
        <f t="shared" si="26"/>
        <v>0.5101911772523411</v>
      </c>
      <c r="AY45" s="8">
        <f t="shared" si="27"/>
        <v>0.7469542023254602</v>
      </c>
      <c r="AZ45" s="8">
        <f t="shared" si="8"/>
        <v>0.7537523436482437</v>
      </c>
      <c r="BA45" s="8">
        <f t="shared" si="9"/>
        <v>0.6423193511584719</v>
      </c>
      <c r="BB45" s="8">
        <f t="shared" si="28"/>
        <v>0.8820582559687383</v>
      </c>
      <c r="BC45" s="8">
        <f t="shared" si="10"/>
        <v>1.7562066784936734</v>
      </c>
      <c r="BD45" s="8">
        <f t="shared" si="11"/>
        <v>1.3813577026842734</v>
      </c>
    </row>
    <row r="46" spans="1:56" ht="15" customHeight="1">
      <c r="A46" s="35" t="s">
        <v>163</v>
      </c>
      <c r="B46" s="30">
        <v>4299865</v>
      </c>
      <c r="C46" s="30">
        <v>1984484</v>
      </c>
      <c r="D46" s="30">
        <v>1790905</v>
      </c>
      <c r="E46" s="30">
        <v>63865</v>
      </c>
      <c r="F46" s="30">
        <v>58617</v>
      </c>
      <c r="G46" s="30">
        <v>53402690</v>
      </c>
      <c r="H46" s="30">
        <v>48822055</v>
      </c>
      <c r="I46" s="30">
        <v>3164505</v>
      </c>
      <c r="J46" s="31">
        <f t="shared" si="12"/>
        <v>26.910113661788152</v>
      </c>
      <c r="K46" s="31">
        <f t="shared" si="13"/>
        <v>27.261108210653273</v>
      </c>
      <c r="L46" s="31">
        <f t="shared" si="14"/>
        <v>49.549909966335235</v>
      </c>
      <c r="M46" s="32">
        <f t="shared" si="15"/>
        <v>0.9024537360845439</v>
      </c>
      <c r="N46" s="32">
        <f t="shared" si="16"/>
        <v>0.03218216926919038</v>
      </c>
      <c r="O46" s="32">
        <f t="shared" si="17"/>
        <v>0.029537653112849487</v>
      </c>
      <c r="Q46" s="33">
        <v>2034749</v>
      </c>
      <c r="R46" s="33">
        <v>926921</v>
      </c>
      <c r="S46" s="33">
        <v>811212</v>
      </c>
      <c r="T46" s="33">
        <v>47234</v>
      </c>
      <c r="U46" s="33">
        <v>28347</v>
      </c>
      <c r="V46" s="33">
        <v>23673145</v>
      </c>
      <c r="W46" s="33">
        <v>20626490</v>
      </c>
      <c r="X46" s="33">
        <v>2317070</v>
      </c>
      <c r="Y46" s="31">
        <f t="shared" si="18"/>
        <v>25.539549756667505</v>
      </c>
      <c r="Z46" s="31">
        <f t="shared" si="19"/>
        <v>25.42675650754673</v>
      </c>
      <c r="AA46" s="31">
        <f t="shared" si="20"/>
        <v>49.0551297793962</v>
      </c>
      <c r="AB46" s="32">
        <f t="shared" si="21"/>
        <v>0.8751684339873624</v>
      </c>
      <c r="AC46" s="32">
        <f t="shared" si="0"/>
        <v>0.05095795650330503</v>
      </c>
      <c r="AD46" s="32">
        <f t="shared" si="1"/>
        <v>0.03058189424988753</v>
      </c>
      <c r="AE46" s="8">
        <f t="shared" si="22"/>
        <v>0.4732122985256514</v>
      </c>
      <c r="AF46" s="8">
        <f t="shared" si="23"/>
        <v>0.46708413874841015</v>
      </c>
      <c r="AH46" s="34">
        <f t="shared" si="36"/>
        <v>2265116</v>
      </c>
      <c r="AI46" s="34">
        <f t="shared" si="37"/>
        <v>1057563</v>
      </c>
      <c r="AJ46" s="34">
        <f t="shared" si="38"/>
        <v>979693</v>
      </c>
      <c r="AK46" s="34">
        <f t="shared" si="39"/>
        <v>16631</v>
      </c>
      <c r="AL46" s="34">
        <f t="shared" si="40"/>
        <v>30270</v>
      </c>
      <c r="AM46" s="34">
        <f t="shared" si="41"/>
        <v>29729545</v>
      </c>
      <c r="AN46" s="34">
        <f t="shared" si="42"/>
        <v>28195565</v>
      </c>
      <c r="AO46" s="34">
        <f t="shared" si="43"/>
        <v>847435</v>
      </c>
      <c r="AP46" s="31">
        <f t="shared" si="3"/>
        <v>28.111370197331034</v>
      </c>
      <c r="AQ46" s="31">
        <f t="shared" si="4"/>
        <v>28.780000469534844</v>
      </c>
      <c r="AR46" s="31">
        <f t="shared" si="5"/>
        <v>50.9551440081775</v>
      </c>
      <c r="AS46" s="32">
        <f t="shared" si="24"/>
        <v>0.9263684527541148</v>
      </c>
      <c r="AT46" s="32">
        <f t="shared" si="6"/>
        <v>0.01572577709318499</v>
      </c>
      <c r="AU46" s="32">
        <f t="shared" si="7"/>
        <v>0.028622408310426898</v>
      </c>
      <c r="AV46" s="8">
        <f t="shared" si="25"/>
        <v>0.5267877014743486</v>
      </c>
      <c r="AW46" s="8">
        <f t="shared" si="26"/>
        <v>0.5329158612515899</v>
      </c>
      <c r="AY46" s="8">
        <f t="shared" si="27"/>
        <v>0.9085131595290327</v>
      </c>
      <c r="AZ46" s="8">
        <f t="shared" si="8"/>
        <v>0.8834870080861291</v>
      </c>
      <c r="BA46" s="8">
        <f t="shared" si="9"/>
        <v>0.9627120231771619</v>
      </c>
      <c r="BB46" s="8">
        <f t="shared" si="28"/>
        <v>0.944730394677697</v>
      </c>
      <c r="BC46" s="8">
        <f t="shared" si="10"/>
        <v>3.2404094374063366</v>
      </c>
      <c r="BD46" s="8">
        <f t="shared" si="11"/>
        <v>1.0684598555861844</v>
      </c>
    </row>
    <row r="47" spans="1:56" ht="15" customHeight="1">
      <c r="A47" s="35" t="s">
        <v>164</v>
      </c>
      <c r="B47" s="30">
        <v>1274316</v>
      </c>
      <c r="C47" s="30">
        <v>611458</v>
      </c>
      <c r="D47" s="30">
        <v>565797</v>
      </c>
      <c r="E47" s="30">
        <v>7419</v>
      </c>
      <c r="F47" s="30">
        <v>20687</v>
      </c>
      <c r="G47" s="30">
        <v>13447770</v>
      </c>
      <c r="H47" s="30">
        <v>12818680</v>
      </c>
      <c r="I47" s="30">
        <v>304160</v>
      </c>
      <c r="J47" s="31">
        <f t="shared" si="12"/>
        <v>21.992957815581775</v>
      </c>
      <c r="K47" s="31">
        <f t="shared" si="13"/>
        <v>22.655970250814338</v>
      </c>
      <c r="L47" s="31">
        <f t="shared" si="14"/>
        <v>40.99743900795256</v>
      </c>
      <c r="M47" s="32">
        <f t="shared" si="15"/>
        <v>0.9253243885925116</v>
      </c>
      <c r="N47" s="32">
        <f t="shared" si="16"/>
        <v>0.012133294519002124</v>
      </c>
      <c r="O47" s="32">
        <f t="shared" si="17"/>
        <v>0.03383225013001711</v>
      </c>
      <c r="Q47" s="33">
        <v>790815</v>
      </c>
      <c r="R47" s="33">
        <v>370739</v>
      </c>
      <c r="S47" s="33">
        <v>341049</v>
      </c>
      <c r="T47" s="33">
        <v>6552</v>
      </c>
      <c r="U47" s="33">
        <v>10837</v>
      </c>
      <c r="V47" s="33">
        <v>7848225</v>
      </c>
      <c r="W47" s="33">
        <v>7353915</v>
      </c>
      <c r="X47" s="33">
        <v>277080</v>
      </c>
      <c r="Y47" s="31">
        <f t="shared" si="18"/>
        <v>21.16913785709084</v>
      </c>
      <c r="Z47" s="31">
        <f t="shared" si="19"/>
        <v>21.562634694721286</v>
      </c>
      <c r="AA47" s="31">
        <f t="shared" si="20"/>
        <v>42.28937728937729</v>
      </c>
      <c r="AB47" s="32">
        <f t="shared" si="21"/>
        <v>0.9199167069016209</v>
      </c>
      <c r="AC47" s="32">
        <f t="shared" si="0"/>
        <v>0.017672810251956227</v>
      </c>
      <c r="AD47" s="32">
        <f t="shared" si="1"/>
        <v>0.029230806578212705</v>
      </c>
      <c r="AE47" s="8">
        <f t="shared" si="22"/>
        <v>0.6205799817313759</v>
      </c>
      <c r="AF47" s="8">
        <f t="shared" si="23"/>
        <v>0.6063196491010012</v>
      </c>
      <c r="AH47" s="34">
        <f t="shared" si="36"/>
        <v>483501</v>
      </c>
      <c r="AI47" s="34">
        <f t="shared" si="37"/>
        <v>240719</v>
      </c>
      <c r="AJ47" s="34">
        <f t="shared" si="38"/>
        <v>224748</v>
      </c>
      <c r="AK47" s="34">
        <f t="shared" si="39"/>
        <v>867</v>
      </c>
      <c r="AL47" s="34">
        <f t="shared" si="40"/>
        <v>9850</v>
      </c>
      <c r="AM47" s="34">
        <f t="shared" si="41"/>
        <v>5599545</v>
      </c>
      <c r="AN47" s="34">
        <f t="shared" si="42"/>
        <v>5464765</v>
      </c>
      <c r="AO47" s="34">
        <f t="shared" si="43"/>
        <v>27080</v>
      </c>
      <c r="AP47" s="31">
        <f t="shared" si="3"/>
        <v>23.261749176425624</v>
      </c>
      <c r="AQ47" s="31">
        <f t="shared" si="4"/>
        <v>24.315077331055225</v>
      </c>
      <c r="AR47" s="31">
        <f t="shared" si="5"/>
        <v>31.23414071510957</v>
      </c>
      <c r="AS47" s="32">
        <f t="shared" si="24"/>
        <v>0.9336529314262688</v>
      </c>
      <c r="AT47" s="32">
        <f t="shared" si="6"/>
        <v>0.0036017098774920133</v>
      </c>
      <c r="AU47" s="32">
        <f t="shared" si="7"/>
        <v>0.040919079923063824</v>
      </c>
      <c r="AV47" s="8">
        <f t="shared" si="25"/>
        <v>0.3794200182686241</v>
      </c>
      <c r="AW47" s="8">
        <f t="shared" si="26"/>
        <v>0.3936803508989988</v>
      </c>
      <c r="AY47" s="8">
        <f t="shared" si="27"/>
        <v>0.9100406722012323</v>
      </c>
      <c r="AZ47" s="8">
        <f t="shared" si="8"/>
        <v>0.8868009918759947</v>
      </c>
      <c r="BA47" s="8">
        <f t="shared" si="9"/>
        <v>1.3539471975587192</v>
      </c>
      <c r="BB47" s="8">
        <f t="shared" si="28"/>
        <v>0.9852876544781323</v>
      </c>
      <c r="BC47" s="8">
        <f t="shared" si="10"/>
        <v>4.9067834037377756</v>
      </c>
      <c r="BD47" s="8">
        <f t="shared" si="11"/>
        <v>0.7143563988528714</v>
      </c>
    </row>
    <row r="48" spans="1:56" ht="15" customHeight="1">
      <c r="A48" s="36" t="s">
        <v>165</v>
      </c>
      <c r="B48" s="37"/>
      <c r="C48" s="37"/>
      <c r="D48" s="37"/>
      <c r="E48" s="37"/>
      <c r="F48" s="37"/>
      <c r="G48" s="37"/>
      <c r="H48" s="37"/>
      <c r="I48" s="37"/>
      <c r="J48" s="31"/>
      <c r="K48" s="31"/>
      <c r="L48" s="31"/>
      <c r="M48" s="32"/>
      <c r="N48" s="32"/>
      <c r="O48" s="32"/>
      <c r="Q48" s="33">
        <v>66071</v>
      </c>
      <c r="R48" s="33">
        <v>28024</v>
      </c>
      <c r="S48" s="33">
        <v>26066</v>
      </c>
      <c r="T48" s="33">
        <v>454</v>
      </c>
      <c r="U48" s="33">
        <v>979</v>
      </c>
      <c r="V48" s="33">
        <v>529715</v>
      </c>
      <c r="W48" s="33">
        <v>505335</v>
      </c>
      <c r="X48" s="33">
        <v>15195</v>
      </c>
      <c r="Y48" s="31">
        <f t="shared" si="18"/>
        <v>18.902190979160718</v>
      </c>
      <c r="Z48" s="31">
        <f t="shared" si="19"/>
        <v>19.38674902171411</v>
      </c>
      <c r="AA48" s="31">
        <f t="shared" si="20"/>
        <v>33.469162995594715</v>
      </c>
      <c r="AB48" s="32">
        <f t="shared" si="21"/>
        <v>0.9301313160148444</v>
      </c>
      <c r="AC48" s="32">
        <f t="shared" si="0"/>
        <v>0.016200399657436484</v>
      </c>
      <c r="AD48" s="32">
        <f t="shared" si="1"/>
        <v>0.03493434199257779</v>
      </c>
      <c r="AE48" s="8"/>
      <c r="AF48" s="8"/>
      <c r="AH48" s="34"/>
      <c r="AI48" s="34"/>
      <c r="AJ48" s="34"/>
      <c r="AK48" s="34"/>
      <c r="AL48" s="34"/>
      <c r="AM48" s="34"/>
      <c r="AN48" s="34"/>
      <c r="AO48" s="34"/>
      <c r="AP48" s="31"/>
      <c r="AQ48" s="31"/>
      <c r="AR48" s="31"/>
      <c r="AS48" s="32"/>
      <c r="AT48" s="32"/>
      <c r="AU48" s="32"/>
      <c r="AV48" s="8"/>
      <c r="AW48" s="8"/>
      <c r="AY48" s="8"/>
      <c r="AZ48" s="8"/>
      <c r="BA48" s="8"/>
      <c r="BB48" s="8"/>
      <c r="BC48" s="8"/>
      <c r="BD48" s="8"/>
    </row>
    <row r="49" spans="1:56" ht="15" customHeight="1">
      <c r="A49" s="36" t="s">
        <v>166</v>
      </c>
      <c r="B49" s="37"/>
      <c r="C49" s="37"/>
      <c r="D49" s="37"/>
      <c r="E49" s="37"/>
      <c r="F49" s="37"/>
      <c r="G49" s="37"/>
      <c r="H49" s="37"/>
      <c r="I49" s="37"/>
      <c r="J49" s="31"/>
      <c r="K49" s="31"/>
      <c r="L49" s="31"/>
      <c r="M49" s="32"/>
      <c r="N49" s="32"/>
      <c r="O49" s="32"/>
      <c r="Q49" s="33">
        <v>44529</v>
      </c>
      <c r="R49" s="33">
        <v>19237</v>
      </c>
      <c r="S49" s="33">
        <v>17391</v>
      </c>
      <c r="T49" s="33">
        <v>479</v>
      </c>
      <c r="U49" s="33">
        <v>989</v>
      </c>
      <c r="V49" s="33">
        <v>340815</v>
      </c>
      <c r="W49" s="33">
        <v>322210</v>
      </c>
      <c r="X49" s="33">
        <v>11405</v>
      </c>
      <c r="Y49" s="31">
        <f t="shared" si="18"/>
        <v>17.71663980870198</v>
      </c>
      <c r="Z49" s="31">
        <f t="shared" si="19"/>
        <v>18.527399229486516</v>
      </c>
      <c r="AA49" s="31">
        <f t="shared" si="20"/>
        <v>23.810020876826723</v>
      </c>
      <c r="AB49" s="32">
        <f t="shared" si="21"/>
        <v>0.9040390913344076</v>
      </c>
      <c r="AC49" s="32">
        <f t="shared" si="0"/>
        <v>0.024899932421895307</v>
      </c>
      <c r="AD49" s="32">
        <f t="shared" si="1"/>
        <v>0.051411342724957114</v>
      </c>
      <c r="AE49" s="8"/>
      <c r="AF49" s="8"/>
      <c r="AH49" s="34"/>
      <c r="AI49" s="34"/>
      <c r="AJ49" s="34"/>
      <c r="AK49" s="34"/>
      <c r="AL49" s="34"/>
      <c r="AM49" s="34"/>
      <c r="AN49" s="34"/>
      <c r="AO49" s="34"/>
      <c r="AP49" s="31"/>
      <c r="AQ49" s="31"/>
      <c r="AR49" s="31"/>
      <c r="AS49" s="32"/>
      <c r="AT49" s="32"/>
      <c r="AU49" s="32"/>
      <c r="AV49" s="8"/>
      <c r="AW49" s="8"/>
      <c r="AY49" s="8"/>
      <c r="AZ49" s="8"/>
      <c r="BA49" s="8"/>
      <c r="BB49" s="8"/>
      <c r="BC49" s="8"/>
      <c r="BD49" s="8"/>
    </row>
    <row r="50" spans="1:56" ht="15" customHeight="1">
      <c r="A50" s="36" t="s">
        <v>167</v>
      </c>
      <c r="B50" s="37"/>
      <c r="C50" s="37"/>
      <c r="D50" s="37"/>
      <c r="E50" s="37"/>
      <c r="F50" s="37"/>
      <c r="G50" s="37"/>
      <c r="H50" s="37"/>
      <c r="I50" s="37"/>
      <c r="J50" s="31"/>
      <c r="K50" s="31"/>
      <c r="L50" s="31"/>
      <c r="M50" s="32"/>
      <c r="N50" s="32"/>
      <c r="O50" s="32"/>
      <c r="Q50" s="33">
        <v>39931</v>
      </c>
      <c r="R50" s="33">
        <v>17965</v>
      </c>
      <c r="S50" s="33">
        <v>15134</v>
      </c>
      <c r="T50" s="33">
        <v>406</v>
      </c>
      <c r="U50" s="33">
        <v>1427</v>
      </c>
      <c r="V50" s="33">
        <v>330195</v>
      </c>
      <c r="W50" s="33">
        <v>292215</v>
      </c>
      <c r="X50" s="33">
        <v>15230</v>
      </c>
      <c r="Y50" s="31">
        <f t="shared" si="18"/>
        <v>18.379905371555804</v>
      </c>
      <c r="Z50" s="31">
        <f t="shared" si="19"/>
        <v>19.30851063829787</v>
      </c>
      <c r="AA50" s="31">
        <f t="shared" si="20"/>
        <v>37.51231527093596</v>
      </c>
      <c r="AB50" s="32">
        <f t="shared" si="21"/>
        <v>0.84241580851656</v>
      </c>
      <c r="AC50" s="32">
        <f t="shared" si="0"/>
        <v>0.022599499025883662</v>
      </c>
      <c r="AD50" s="32">
        <f t="shared" si="1"/>
        <v>0.0794322293348177</v>
      </c>
      <c r="AE50" s="8"/>
      <c r="AF50" s="8"/>
      <c r="AH50" s="34"/>
      <c r="AI50" s="34"/>
      <c r="AJ50" s="34"/>
      <c r="AK50" s="34"/>
      <c r="AL50" s="34"/>
      <c r="AM50" s="34"/>
      <c r="AN50" s="34"/>
      <c r="AO50" s="34"/>
      <c r="AP50" s="31"/>
      <c r="AQ50" s="31"/>
      <c r="AR50" s="31"/>
      <c r="AS50" s="32"/>
      <c r="AT50" s="32"/>
      <c r="AU50" s="32"/>
      <c r="AV50" s="8"/>
      <c r="AW50" s="8"/>
      <c r="AY50" s="8"/>
      <c r="AZ50" s="8"/>
      <c r="BA50" s="8"/>
      <c r="BB50" s="8"/>
      <c r="BC50" s="8"/>
      <c r="BD50" s="8"/>
    </row>
    <row r="51" spans="1:56" ht="15" customHeight="1">
      <c r="A51" s="35" t="s">
        <v>168</v>
      </c>
      <c r="B51" s="30">
        <v>284407</v>
      </c>
      <c r="C51" s="30">
        <v>118437</v>
      </c>
      <c r="D51" s="30">
        <v>106873</v>
      </c>
      <c r="E51" s="30">
        <v>1925</v>
      </c>
      <c r="F51" s="30">
        <v>5973</v>
      </c>
      <c r="G51" s="30">
        <v>2265115</v>
      </c>
      <c r="H51" s="30">
        <v>2110555</v>
      </c>
      <c r="I51" s="30">
        <v>94765</v>
      </c>
      <c r="J51" s="31">
        <f t="shared" si="12"/>
        <v>19.125062269392167</v>
      </c>
      <c r="K51" s="31">
        <f t="shared" si="13"/>
        <v>19.748252598879045</v>
      </c>
      <c r="L51" s="31">
        <f t="shared" si="14"/>
        <v>49.22857142857143</v>
      </c>
      <c r="M51" s="32">
        <f t="shared" si="15"/>
        <v>0.9023615930832426</v>
      </c>
      <c r="N51" s="32">
        <f t="shared" si="16"/>
        <v>0.016253366768830685</v>
      </c>
      <c r="O51" s="32">
        <f t="shared" si="17"/>
        <v>0.050431875174143215</v>
      </c>
      <c r="Q51" s="34">
        <f aca="true" t="shared" si="44" ref="Q51:X51">SUM(Q48:Q50)</f>
        <v>150531</v>
      </c>
      <c r="R51" s="34">
        <f t="shared" si="44"/>
        <v>65226</v>
      </c>
      <c r="S51" s="34">
        <f t="shared" si="44"/>
        <v>58591</v>
      </c>
      <c r="T51" s="34">
        <f t="shared" si="44"/>
        <v>1339</v>
      </c>
      <c r="U51" s="34">
        <f t="shared" si="44"/>
        <v>3395</v>
      </c>
      <c r="V51" s="34">
        <f t="shared" si="44"/>
        <v>1200725</v>
      </c>
      <c r="W51" s="34">
        <f t="shared" si="44"/>
        <v>1119760</v>
      </c>
      <c r="X51" s="34">
        <f t="shared" si="44"/>
        <v>41830</v>
      </c>
      <c r="Y51" s="31">
        <f t="shared" si="18"/>
        <v>18.408686720019624</v>
      </c>
      <c r="Z51" s="31">
        <f t="shared" si="19"/>
        <v>19.11146763154751</v>
      </c>
      <c r="AA51" s="31">
        <f t="shared" si="20"/>
        <v>31.239731142643762</v>
      </c>
      <c r="AB51" s="32">
        <f t="shared" si="21"/>
        <v>0.8982767608009076</v>
      </c>
      <c r="AC51" s="32">
        <f t="shared" si="0"/>
        <v>0.02052862355502407</v>
      </c>
      <c r="AD51" s="32">
        <f t="shared" si="1"/>
        <v>0.05204979609358231</v>
      </c>
      <c r="AE51" s="8">
        <f t="shared" si="22"/>
        <v>0.5292802216541787</v>
      </c>
      <c r="AF51" s="8">
        <f t="shared" si="23"/>
        <v>0.5507231692798703</v>
      </c>
      <c r="AH51" s="34">
        <f aca="true" t="shared" si="45" ref="AH51:AO53">+B51-Q51</f>
        <v>133876</v>
      </c>
      <c r="AI51" s="34">
        <f t="shared" si="45"/>
        <v>53211</v>
      </c>
      <c r="AJ51" s="34">
        <f t="shared" si="45"/>
        <v>48282</v>
      </c>
      <c r="AK51" s="34">
        <f t="shared" si="45"/>
        <v>586</v>
      </c>
      <c r="AL51" s="34">
        <f t="shared" si="45"/>
        <v>2578</v>
      </c>
      <c r="AM51" s="34">
        <f t="shared" si="45"/>
        <v>1064390</v>
      </c>
      <c r="AN51" s="34">
        <f t="shared" si="45"/>
        <v>990795</v>
      </c>
      <c r="AO51" s="34">
        <f t="shared" si="45"/>
        <v>52935</v>
      </c>
      <c r="AP51" s="31">
        <f t="shared" si="3"/>
        <v>20.00319482813704</v>
      </c>
      <c r="AQ51" s="31">
        <f t="shared" si="4"/>
        <v>20.521001615508887</v>
      </c>
      <c r="AR51" s="31">
        <f t="shared" si="5"/>
        <v>90.33276450511946</v>
      </c>
      <c r="AS51" s="32">
        <f t="shared" si="24"/>
        <v>0.9073687771325478</v>
      </c>
      <c r="AT51" s="32">
        <f t="shared" si="6"/>
        <v>0.011012760519441469</v>
      </c>
      <c r="AU51" s="32">
        <f t="shared" si="7"/>
        <v>0.04844862904286708</v>
      </c>
      <c r="AV51" s="8">
        <f t="shared" si="25"/>
        <v>0.4707197783458213</v>
      </c>
      <c r="AW51" s="8">
        <f t="shared" si="26"/>
        <v>0.4492768307201297</v>
      </c>
      <c r="AY51" s="8">
        <f t="shared" si="27"/>
        <v>0.920287328008497</v>
      </c>
      <c r="AZ51" s="8">
        <f t="shared" si="8"/>
        <v>0.9313126127870819</v>
      </c>
      <c r="BA51" s="8">
        <f t="shared" si="9"/>
        <v>0.34582945970698487</v>
      </c>
      <c r="BB51" s="8">
        <f t="shared" si="28"/>
        <v>0.989979800318485</v>
      </c>
      <c r="BC51" s="8">
        <f t="shared" si="10"/>
        <v>1.8640760887139691</v>
      </c>
      <c r="BD51" s="8">
        <f t="shared" si="11"/>
        <v>1.0743295965615238</v>
      </c>
    </row>
    <row r="52" spans="1:56" ht="15" customHeight="1">
      <c r="A52" s="35" t="s">
        <v>169</v>
      </c>
      <c r="B52" s="30">
        <v>940426</v>
      </c>
      <c r="C52" s="30">
        <v>449924</v>
      </c>
      <c r="D52" s="30">
        <v>413376</v>
      </c>
      <c r="E52" s="30">
        <v>6283</v>
      </c>
      <c r="F52" s="30">
        <v>15354</v>
      </c>
      <c r="G52" s="30">
        <v>10603605</v>
      </c>
      <c r="H52" s="30">
        <v>9945585</v>
      </c>
      <c r="I52" s="30">
        <v>317075</v>
      </c>
      <c r="J52" s="31">
        <f t="shared" si="12"/>
        <v>23.567546963487167</v>
      </c>
      <c r="K52" s="31">
        <f t="shared" si="13"/>
        <v>24.059415640966094</v>
      </c>
      <c r="L52" s="31">
        <f t="shared" si="14"/>
        <v>50.46554193856438</v>
      </c>
      <c r="M52" s="32">
        <f t="shared" si="15"/>
        <v>0.9187685031249723</v>
      </c>
      <c r="N52" s="32">
        <f t="shared" si="16"/>
        <v>0.013964580684737866</v>
      </c>
      <c r="O52" s="32">
        <f t="shared" si="17"/>
        <v>0.034125763462273626</v>
      </c>
      <c r="Q52" s="33">
        <v>797966</v>
      </c>
      <c r="R52" s="33">
        <v>378099</v>
      </c>
      <c r="S52" s="33">
        <v>347810</v>
      </c>
      <c r="T52" s="33">
        <v>6155</v>
      </c>
      <c r="U52" s="33">
        <v>11667</v>
      </c>
      <c r="V52" s="33">
        <v>8671760</v>
      </c>
      <c r="W52" s="33">
        <v>8097250</v>
      </c>
      <c r="X52" s="33">
        <v>309795</v>
      </c>
      <c r="Y52" s="31">
        <f t="shared" si="18"/>
        <v>22.935157194279807</v>
      </c>
      <c r="Z52" s="31">
        <f t="shared" si="19"/>
        <v>23.280670481009746</v>
      </c>
      <c r="AA52" s="31">
        <f t="shared" si="20"/>
        <v>50.33225020308692</v>
      </c>
      <c r="AB52" s="32">
        <f t="shared" si="21"/>
        <v>0.919891351206959</v>
      </c>
      <c r="AC52" s="32">
        <f t="shared" si="0"/>
        <v>0.01627880528644614</v>
      </c>
      <c r="AD52" s="32">
        <f t="shared" si="1"/>
        <v>0.030856997770425207</v>
      </c>
      <c r="AE52" s="8">
        <f t="shared" si="22"/>
        <v>0.8485154600149294</v>
      </c>
      <c r="AF52" s="8">
        <f t="shared" si="23"/>
        <v>0.8403619277922494</v>
      </c>
      <c r="AH52" s="34">
        <f t="shared" si="45"/>
        <v>142460</v>
      </c>
      <c r="AI52" s="34">
        <f t="shared" si="45"/>
        <v>71825</v>
      </c>
      <c r="AJ52" s="34">
        <f t="shared" si="45"/>
        <v>65566</v>
      </c>
      <c r="AK52" s="34">
        <f t="shared" si="45"/>
        <v>128</v>
      </c>
      <c r="AL52" s="34">
        <f t="shared" si="45"/>
        <v>3687</v>
      </c>
      <c r="AM52" s="34">
        <f t="shared" si="45"/>
        <v>1931845</v>
      </c>
      <c r="AN52" s="34">
        <f t="shared" si="45"/>
        <v>1848335</v>
      </c>
      <c r="AO52" s="34">
        <f t="shared" si="45"/>
        <v>7280</v>
      </c>
      <c r="AP52" s="31">
        <f t="shared" si="3"/>
        <v>26.896554124608425</v>
      </c>
      <c r="AQ52" s="31">
        <f t="shared" si="4"/>
        <v>28.190449318244212</v>
      </c>
      <c r="AR52" s="31">
        <f t="shared" si="5"/>
        <v>56.875</v>
      </c>
      <c r="AS52" s="32">
        <f t="shared" si="24"/>
        <v>0.9128576400974591</v>
      </c>
      <c r="AT52" s="32">
        <f t="shared" si="6"/>
        <v>0.0017821092934215106</v>
      </c>
      <c r="AU52" s="32">
        <f t="shared" si="7"/>
        <v>0.05133310128785242</v>
      </c>
      <c r="AV52" s="8">
        <f t="shared" si="25"/>
        <v>0.15148453998507058</v>
      </c>
      <c r="AW52" s="8">
        <f t="shared" si="26"/>
        <v>0.15963807220775064</v>
      </c>
      <c r="AY52" s="8">
        <f t="shared" si="27"/>
        <v>0.8527173067607117</v>
      </c>
      <c r="AZ52" s="8">
        <f t="shared" si="8"/>
        <v>0.8258353819831822</v>
      </c>
      <c r="BA52" s="8">
        <f t="shared" si="9"/>
        <v>0.8849626409333964</v>
      </c>
      <c r="BB52" s="8">
        <f t="shared" si="28"/>
        <v>1.0077051566427695</v>
      </c>
      <c r="BC52" s="8">
        <f t="shared" si="10"/>
        <v>9.134571794523392</v>
      </c>
      <c r="BD52" s="8">
        <f t="shared" si="11"/>
        <v>0.6011130634284758</v>
      </c>
    </row>
    <row r="53" spans="1:56" ht="15" customHeight="1">
      <c r="A53" s="35" t="s">
        <v>170</v>
      </c>
      <c r="B53" s="30">
        <v>1400673</v>
      </c>
      <c r="C53" s="30">
        <v>691321</v>
      </c>
      <c r="D53" s="30">
        <v>636002</v>
      </c>
      <c r="E53" s="30">
        <v>10892</v>
      </c>
      <c r="F53" s="30">
        <v>25055</v>
      </c>
      <c r="G53" s="30">
        <v>14095205</v>
      </c>
      <c r="H53" s="30">
        <v>13327925</v>
      </c>
      <c r="I53" s="30">
        <v>393650</v>
      </c>
      <c r="J53" s="31">
        <f t="shared" si="12"/>
        <v>20.38879912515315</v>
      </c>
      <c r="K53" s="31">
        <f t="shared" si="13"/>
        <v>20.955791019525098</v>
      </c>
      <c r="L53" s="31">
        <f t="shared" si="14"/>
        <v>36.141204553800954</v>
      </c>
      <c r="M53" s="32">
        <f t="shared" si="15"/>
        <v>0.9199807325395872</v>
      </c>
      <c r="N53" s="32">
        <f t="shared" si="16"/>
        <v>0.01575534375492716</v>
      </c>
      <c r="O53" s="32">
        <f t="shared" si="17"/>
        <v>0.03624220875685825</v>
      </c>
      <c r="Q53" s="33">
        <v>436562</v>
      </c>
      <c r="R53" s="33">
        <v>209251</v>
      </c>
      <c r="S53" s="33">
        <v>187860</v>
      </c>
      <c r="T53" s="33">
        <v>7357</v>
      </c>
      <c r="U53" s="33">
        <v>6196</v>
      </c>
      <c r="V53" s="33">
        <v>4216780</v>
      </c>
      <c r="W53" s="33">
        <v>3823455</v>
      </c>
      <c r="X53" s="33">
        <v>263960</v>
      </c>
      <c r="Y53" s="31">
        <f t="shared" si="18"/>
        <v>20.151779441914258</v>
      </c>
      <c r="Z53" s="31">
        <f t="shared" si="19"/>
        <v>20.352682848930055</v>
      </c>
      <c r="AA53" s="31">
        <f t="shared" si="20"/>
        <v>35.87875492728014</v>
      </c>
      <c r="AB53" s="32">
        <f t="shared" si="21"/>
        <v>0.8977734873429518</v>
      </c>
      <c r="AC53" s="32">
        <f t="shared" si="0"/>
        <v>0.03515873281370221</v>
      </c>
      <c r="AD53" s="32">
        <f t="shared" si="1"/>
        <v>0.029610372232390766</v>
      </c>
      <c r="AE53" s="8">
        <f t="shared" si="22"/>
        <v>0.31168017088927963</v>
      </c>
      <c r="AF53" s="8">
        <f t="shared" si="23"/>
        <v>0.3026828347468108</v>
      </c>
      <c r="AH53" s="34">
        <f t="shared" si="45"/>
        <v>964111</v>
      </c>
      <c r="AI53" s="34">
        <f t="shared" si="45"/>
        <v>482070</v>
      </c>
      <c r="AJ53" s="34">
        <f t="shared" si="45"/>
        <v>448142</v>
      </c>
      <c r="AK53" s="34">
        <f t="shared" si="45"/>
        <v>3535</v>
      </c>
      <c r="AL53" s="34">
        <f t="shared" si="45"/>
        <v>18859</v>
      </c>
      <c r="AM53" s="34">
        <f t="shared" si="45"/>
        <v>9878425</v>
      </c>
      <c r="AN53" s="34">
        <f t="shared" si="45"/>
        <v>9504470</v>
      </c>
      <c r="AO53" s="34">
        <f t="shared" si="45"/>
        <v>129690</v>
      </c>
      <c r="AP53" s="31">
        <f t="shared" si="3"/>
        <v>20.491681705976312</v>
      </c>
      <c r="AQ53" s="31">
        <f t="shared" si="4"/>
        <v>21.20861244873277</v>
      </c>
      <c r="AR53" s="31">
        <f t="shared" si="5"/>
        <v>36.68741159830269</v>
      </c>
      <c r="AS53" s="32">
        <f t="shared" si="24"/>
        <v>0.9296201796419608</v>
      </c>
      <c r="AT53" s="32">
        <f t="shared" si="6"/>
        <v>0.007332959943576659</v>
      </c>
      <c r="AU53" s="32">
        <f t="shared" si="7"/>
        <v>0.03912087456178563</v>
      </c>
      <c r="AV53" s="8">
        <f t="shared" si="25"/>
        <v>0.6883198291107203</v>
      </c>
      <c r="AW53" s="8">
        <f t="shared" si="26"/>
        <v>0.6973171652531892</v>
      </c>
      <c r="AY53" s="8">
        <f t="shared" si="27"/>
        <v>0.9834126711053235</v>
      </c>
      <c r="AZ53" s="8">
        <f t="shared" si="8"/>
        <v>0.95964235746814</v>
      </c>
      <c r="BA53" s="8">
        <f t="shared" si="9"/>
        <v>0.9779581977633997</v>
      </c>
      <c r="BB53" s="8">
        <f t="shared" si="28"/>
        <v>0.9657422536682944</v>
      </c>
      <c r="BC53" s="8">
        <f t="shared" si="10"/>
        <v>4.794616782885834</v>
      </c>
      <c r="BD53" s="8">
        <f t="shared" si="11"/>
        <v>0.7568944345972012</v>
      </c>
    </row>
    <row r="54" spans="1:56" ht="15" customHeight="1">
      <c r="A54" s="36" t="s">
        <v>171</v>
      </c>
      <c r="B54" s="37"/>
      <c r="C54" s="37"/>
      <c r="D54" s="37"/>
      <c r="E54" s="37"/>
      <c r="F54" s="37"/>
      <c r="G54" s="37"/>
      <c r="H54" s="37"/>
      <c r="I54" s="37"/>
      <c r="J54" s="31"/>
      <c r="K54" s="31"/>
      <c r="L54" s="31"/>
      <c r="M54" s="32"/>
      <c r="N54" s="32"/>
      <c r="O54" s="32"/>
      <c r="Q54" s="33">
        <v>149624</v>
      </c>
      <c r="R54" s="33">
        <v>52223</v>
      </c>
      <c r="S54" s="33">
        <v>48267</v>
      </c>
      <c r="T54" s="33">
        <v>965</v>
      </c>
      <c r="U54" s="33">
        <v>1664</v>
      </c>
      <c r="V54" s="33">
        <v>1655575</v>
      </c>
      <c r="W54" s="33">
        <v>1548200</v>
      </c>
      <c r="X54" s="33">
        <v>71150</v>
      </c>
      <c r="Y54" s="31">
        <f t="shared" si="18"/>
        <v>31.70202784213852</v>
      </c>
      <c r="Z54" s="31">
        <f t="shared" si="19"/>
        <v>32.07574533325046</v>
      </c>
      <c r="AA54" s="31">
        <f t="shared" si="20"/>
        <v>73.73056994818653</v>
      </c>
      <c r="AB54" s="32">
        <f t="shared" si="21"/>
        <v>0.9242479367328572</v>
      </c>
      <c r="AC54" s="32">
        <f t="shared" si="0"/>
        <v>0.01847844819332478</v>
      </c>
      <c r="AD54" s="32">
        <f t="shared" si="1"/>
        <v>0.031863355226624285</v>
      </c>
      <c r="AE54" s="8"/>
      <c r="AF54" s="8"/>
      <c r="AH54" s="34"/>
      <c r="AI54" s="34"/>
      <c r="AJ54" s="34"/>
      <c r="AK54" s="34"/>
      <c r="AL54" s="34"/>
      <c r="AM54" s="34"/>
      <c r="AN54" s="34"/>
      <c r="AO54" s="34"/>
      <c r="AP54" s="31"/>
      <c r="AQ54" s="31"/>
      <c r="AR54" s="31"/>
      <c r="AS54" s="32"/>
      <c r="AT54" s="32"/>
      <c r="AU54" s="32"/>
      <c r="AV54" s="8"/>
      <c r="AW54" s="8"/>
      <c r="AY54" s="8"/>
      <c r="AZ54" s="8"/>
      <c r="BA54" s="8"/>
      <c r="BB54" s="8"/>
      <c r="BC54" s="8"/>
      <c r="BD54" s="8"/>
    </row>
    <row r="55" spans="1:56" ht="15" customHeight="1">
      <c r="A55" s="36" t="s">
        <v>172</v>
      </c>
      <c r="B55" s="37"/>
      <c r="C55" s="37"/>
      <c r="D55" s="37"/>
      <c r="E55" s="37"/>
      <c r="F55" s="37"/>
      <c r="G55" s="37"/>
      <c r="H55" s="37"/>
      <c r="I55" s="37"/>
      <c r="J55" s="31"/>
      <c r="K55" s="31"/>
      <c r="L55" s="31"/>
      <c r="M55" s="32"/>
      <c r="N55" s="32"/>
      <c r="O55" s="32"/>
      <c r="Q55" s="33">
        <v>144252</v>
      </c>
      <c r="R55" s="33">
        <v>53405</v>
      </c>
      <c r="S55" s="33">
        <v>49117</v>
      </c>
      <c r="T55" s="33">
        <v>1562</v>
      </c>
      <c r="U55" s="33">
        <v>1530</v>
      </c>
      <c r="V55" s="33">
        <v>2084445</v>
      </c>
      <c r="W55" s="33">
        <v>1944500</v>
      </c>
      <c r="X55" s="33">
        <v>109175</v>
      </c>
      <c r="Y55" s="31">
        <f t="shared" si="18"/>
        <v>39.03089598352214</v>
      </c>
      <c r="Z55" s="31">
        <f t="shared" si="19"/>
        <v>39.589144288128345</v>
      </c>
      <c r="AA55" s="31">
        <f t="shared" si="20"/>
        <v>69.8943661971831</v>
      </c>
      <c r="AB55" s="32">
        <f t="shared" si="21"/>
        <v>0.919707892519427</v>
      </c>
      <c r="AC55" s="32">
        <f t="shared" si="0"/>
        <v>0.029248197734294542</v>
      </c>
      <c r="AD55" s="32">
        <f t="shared" si="1"/>
        <v>0.02864900290234997</v>
      </c>
      <c r="AE55" s="8"/>
      <c r="AF55" s="8"/>
      <c r="AH55" s="34"/>
      <c r="AI55" s="34"/>
      <c r="AJ55" s="34"/>
      <c r="AK55" s="34"/>
      <c r="AL55" s="34"/>
      <c r="AM55" s="34"/>
      <c r="AN55" s="34"/>
      <c r="AO55" s="34"/>
      <c r="AP55" s="31"/>
      <c r="AQ55" s="31"/>
      <c r="AR55" s="31"/>
      <c r="AS55" s="32"/>
      <c r="AT55" s="32"/>
      <c r="AU55" s="32"/>
      <c r="AV55" s="8"/>
      <c r="AW55" s="8"/>
      <c r="AY55" s="8"/>
      <c r="AZ55" s="8"/>
      <c r="BA55" s="8"/>
      <c r="BB55" s="8"/>
      <c r="BC55" s="8"/>
      <c r="BD55" s="8"/>
    </row>
    <row r="56" spans="1:56" ht="15" customHeight="1">
      <c r="A56" s="35" t="s">
        <v>173</v>
      </c>
      <c r="B56" s="30">
        <v>318655</v>
      </c>
      <c r="C56" s="30">
        <v>115728</v>
      </c>
      <c r="D56" s="30">
        <v>106645</v>
      </c>
      <c r="E56" s="30">
        <v>2742</v>
      </c>
      <c r="F56" s="30">
        <v>3615</v>
      </c>
      <c r="G56" s="30">
        <v>4097945</v>
      </c>
      <c r="H56" s="30">
        <v>3830955</v>
      </c>
      <c r="I56" s="30">
        <v>198560</v>
      </c>
      <c r="J56" s="31">
        <f t="shared" si="12"/>
        <v>35.410142748513756</v>
      </c>
      <c r="K56" s="31">
        <f t="shared" si="13"/>
        <v>35.92249988278869</v>
      </c>
      <c r="L56" s="31">
        <f t="shared" si="14"/>
        <v>72.41429613420861</v>
      </c>
      <c r="M56" s="32">
        <f t="shared" si="15"/>
        <v>0.9215142402875709</v>
      </c>
      <c r="N56" s="32">
        <f t="shared" si="16"/>
        <v>0.023693488179178764</v>
      </c>
      <c r="O56" s="32">
        <f t="shared" si="17"/>
        <v>0.031237038573206137</v>
      </c>
      <c r="Q56" s="34">
        <f aca="true" t="shared" si="46" ref="Q56:X56">SUM(Q54:Q55)</f>
        <v>293876</v>
      </c>
      <c r="R56" s="34">
        <f t="shared" si="46"/>
        <v>105628</v>
      </c>
      <c r="S56" s="34">
        <f t="shared" si="46"/>
        <v>97384</v>
      </c>
      <c r="T56" s="34">
        <f t="shared" si="46"/>
        <v>2527</v>
      </c>
      <c r="U56" s="34">
        <f t="shared" si="46"/>
        <v>3194</v>
      </c>
      <c r="V56" s="34">
        <f t="shared" si="46"/>
        <v>3740020</v>
      </c>
      <c r="W56" s="34">
        <f t="shared" si="46"/>
        <v>3492700</v>
      </c>
      <c r="X56" s="34">
        <f t="shared" si="46"/>
        <v>180325</v>
      </c>
      <c r="Y56" s="31">
        <f t="shared" si="18"/>
        <v>35.40746771689325</v>
      </c>
      <c r="Z56" s="31">
        <f t="shared" si="19"/>
        <v>35.8652345354473</v>
      </c>
      <c r="AA56" s="31">
        <f t="shared" si="20"/>
        <v>71.3593193510091</v>
      </c>
      <c r="AB56" s="32">
        <f t="shared" si="21"/>
        <v>0.9219525125913584</v>
      </c>
      <c r="AC56" s="32">
        <f t="shared" si="0"/>
        <v>0.023923580868709056</v>
      </c>
      <c r="AD56" s="32">
        <f t="shared" si="1"/>
        <v>0.030238194418146704</v>
      </c>
      <c r="AE56" s="8">
        <f t="shared" si="22"/>
        <v>0.9222387848927524</v>
      </c>
      <c r="AF56" s="8">
        <f t="shared" si="23"/>
        <v>0.9127263929213327</v>
      </c>
      <c r="AH56" s="34">
        <f aca="true" t="shared" si="47" ref="AH56:AO57">+B56-Q56</f>
        <v>24779</v>
      </c>
      <c r="AI56" s="34">
        <f t="shared" si="47"/>
        <v>10100</v>
      </c>
      <c r="AJ56" s="34">
        <f t="shared" si="47"/>
        <v>9261</v>
      </c>
      <c r="AK56" s="34">
        <f t="shared" si="47"/>
        <v>215</v>
      </c>
      <c r="AL56" s="34">
        <f t="shared" si="47"/>
        <v>421</v>
      </c>
      <c r="AM56" s="34">
        <f t="shared" si="47"/>
        <v>357925</v>
      </c>
      <c r="AN56" s="34">
        <f t="shared" si="47"/>
        <v>338255</v>
      </c>
      <c r="AO56" s="34">
        <f t="shared" si="47"/>
        <v>18235</v>
      </c>
      <c r="AP56" s="31">
        <f t="shared" si="3"/>
        <v>35.43811881188119</v>
      </c>
      <c r="AQ56" s="31">
        <f t="shared" si="4"/>
        <v>36.524673361408055</v>
      </c>
      <c r="AR56" s="31">
        <f t="shared" si="5"/>
        <v>84.81395348837209</v>
      </c>
      <c r="AS56" s="32">
        <f t="shared" si="24"/>
        <v>0.916930693069307</v>
      </c>
      <c r="AT56" s="32">
        <f t="shared" si="6"/>
        <v>0.02128712871287129</v>
      </c>
      <c r="AU56" s="32">
        <f t="shared" si="7"/>
        <v>0.041683168316831685</v>
      </c>
      <c r="AV56" s="8">
        <f t="shared" si="25"/>
        <v>0.07776121510724765</v>
      </c>
      <c r="AW56" s="8">
        <f t="shared" si="26"/>
        <v>0.08727360707866721</v>
      </c>
      <c r="AY56" s="8">
        <f t="shared" si="27"/>
        <v>0.9991350812059002</v>
      </c>
      <c r="AZ56" s="8">
        <f t="shared" si="8"/>
        <v>0.9819453874525947</v>
      </c>
      <c r="BA56" s="8">
        <f t="shared" si="9"/>
        <v>0.8413629646540696</v>
      </c>
      <c r="BB56" s="8">
        <f t="shared" si="28"/>
        <v>1.0054767711016865</v>
      </c>
      <c r="BC56" s="8">
        <f t="shared" si="10"/>
        <v>1.1238519384835417</v>
      </c>
      <c r="BD56" s="8">
        <f t="shared" si="11"/>
        <v>0.7254293672762036</v>
      </c>
    </row>
    <row r="57" spans="1:56" ht="15" customHeight="1">
      <c r="A57" s="35" t="s">
        <v>174</v>
      </c>
      <c r="B57" s="30">
        <v>1509524</v>
      </c>
      <c r="C57" s="30">
        <v>715367</v>
      </c>
      <c r="D57" s="30">
        <v>639684</v>
      </c>
      <c r="E57" s="30">
        <v>29333</v>
      </c>
      <c r="F57" s="30">
        <v>18020</v>
      </c>
      <c r="G57" s="30">
        <v>16952775</v>
      </c>
      <c r="H57" s="30">
        <v>14874470</v>
      </c>
      <c r="I57" s="30">
        <v>1483400</v>
      </c>
      <c r="J57" s="31">
        <f t="shared" si="12"/>
        <v>23.698010951022344</v>
      </c>
      <c r="K57" s="31">
        <f t="shared" si="13"/>
        <v>23.252840464979585</v>
      </c>
      <c r="L57" s="31">
        <f t="shared" si="14"/>
        <v>50.571029216241094</v>
      </c>
      <c r="M57" s="32">
        <f t="shared" si="15"/>
        <v>0.8942039540543525</v>
      </c>
      <c r="N57" s="32">
        <f t="shared" si="16"/>
        <v>0.04100412795110761</v>
      </c>
      <c r="O57" s="32">
        <f t="shared" si="17"/>
        <v>0.02518986757845973</v>
      </c>
      <c r="Q57" s="33">
        <v>558892</v>
      </c>
      <c r="R57" s="33">
        <v>256964</v>
      </c>
      <c r="S57" s="33">
        <v>228384</v>
      </c>
      <c r="T57" s="33">
        <v>11340</v>
      </c>
      <c r="U57" s="33">
        <v>7579</v>
      </c>
      <c r="V57" s="33">
        <v>6301915</v>
      </c>
      <c r="W57" s="33">
        <v>5514045</v>
      </c>
      <c r="X57" s="33">
        <v>582370</v>
      </c>
      <c r="Y57" s="31">
        <f t="shared" si="18"/>
        <v>24.52450537818527</v>
      </c>
      <c r="Z57" s="31">
        <f t="shared" si="19"/>
        <v>24.143744745691468</v>
      </c>
      <c r="AA57" s="31">
        <f t="shared" si="20"/>
        <v>51.35537918871252</v>
      </c>
      <c r="AB57" s="32">
        <f t="shared" si="21"/>
        <v>0.8887781946109182</v>
      </c>
      <c r="AC57" s="32">
        <f t="shared" si="0"/>
        <v>0.04413069535032144</v>
      </c>
      <c r="AD57" s="32">
        <f t="shared" si="1"/>
        <v>0.029494403885369155</v>
      </c>
      <c r="AE57" s="8">
        <f t="shared" si="22"/>
        <v>0.3702438649534555</v>
      </c>
      <c r="AF57" s="8">
        <f t="shared" si="23"/>
        <v>0.35920583420817565</v>
      </c>
      <c r="AH57" s="34">
        <f t="shared" si="47"/>
        <v>950632</v>
      </c>
      <c r="AI57" s="34">
        <f t="shared" si="47"/>
        <v>458403</v>
      </c>
      <c r="AJ57" s="34">
        <f t="shared" si="47"/>
        <v>411300</v>
      </c>
      <c r="AK57" s="34">
        <f t="shared" si="47"/>
        <v>17993</v>
      </c>
      <c r="AL57" s="34">
        <f t="shared" si="47"/>
        <v>10441</v>
      </c>
      <c r="AM57" s="34">
        <f t="shared" si="47"/>
        <v>10650860</v>
      </c>
      <c r="AN57" s="34">
        <f t="shared" si="47"/>
        <v>9360425</v>
      </c>
      <c r="AO57" s="34">
        <f t="shared" si="47"/>
        <v>901030</v>
      </c>
      <c r="AP57" s="31">
        <f t="shared" si="3"/>
        <v>23.2347083243347</v>
      </c>
      <c r="AQ57" s="31">
        <f t="shared" si="4"/>
        <v>22.75814490639436</v>
      </c>
      <c r="AR57" s="31">
        <f t="shared" si="5"/>
        <v>50.07669649308064</v>
      </c>
      <c r="AS57" s="32">
        <f t="shared" si="24"/>
        <v>0.8972454368754131</v>
      </c>
      <c r="AT57" s="32">
        <f t="shared" si="6"/>
        <v>0.039251488319230025</v>
      </c>
      <c r="AU57" s="32">
        <f t="shared" si="7"/>
        <v>0.02277690154732844</v>
      </c>
      <c r="AV57" s="8">
        <f t="shared" si="25"/>
        <v>0.6297561350465445</v>
      </c>
      <c r="AW57" s="8">
        <f t="shared" si="26"/>
        <v>0.6407941657918244</v>
      </c>
      <c r="AY57" s="8">
        <f t="shared" si="27"/>
        <v>1.0555116524746606</v>
      </c>
      <c r="AZ57" s="8">
        <f t="shared" si="8"/>
        <v>1.0608836899930185</v>
      </c>
      <c r="BA57" s="8">
        <f t="shared" si="9"/>
        <v>1.0255344858023645</v>
      </c>
      <c r="BB57" s="8">
        <f t="shared" si="28"/>
        <v>0.9905630701294158</v>
      </c>
      <c r="BC57" s="8">
        <f t="shared" si="10"/>
        <v>1.1243062935960317</v>
      </c>
      <c r="BD57" s="8">
        <f t="shared" si="11"/>
        <v>1.2949260822014057</v>
      </c>
    </row>
    <row r="58" spans="1:56" ht="15" customHeight="1">
      <c r="A58" s="36" t="s">
        <v>175</v>
      </c>
      <c r="B58" s="37"/>
      <c r="C58" s="37"/>
      <c r="D58" s="37"/>
      <c r="E58" s="37"/>
      <c r="F58" s="37"/>
      <c r="G58" s="37"/>
      <c r="H58" s="37"/>
      <c r="I58" s="37"/>
      <c r="J58" s="31"/>
      <c r="K58" s="31"/>
      <c r="L58" s="31"/>
      <c r="M58" s="32"/>
      <c r="N58" s="32"/>
      <c r="O58" s="32"/>
      <c r="Q58" s="33">
        <v>3770590</v>
      </c>
      <c r="R58" s="33">
        <v>1708190</v>
      </c>
      <c r="S58" s="33">
        <v>1342241</v>
      </c>
      <c r="T58" s="33">
        <v>187880</v>
      </c>
      <c r="U58" s="33">
        <v>80997</v>
      </c>
      <c r="V58" s="33">
        <v>47850010</v>
      </c>
      <c r="W58" s="33">
        <v>37476000</v>
      </c>
      <c r="X58" s="33">
        <v>8674470</v>
      </c>
      <c r="Y58" s="31">
        <f t="shared" si="18"/>
        <v>28.012112235758316</v>
      </c>
      <c r="Z58" s="31">
        <f t="shared" si="19"/>
        <v>27.92047031792353</v>
      </c>
      <c r="AA58" s="31">
        <f t="shared" si="20"/>
        <v>46.17026825633383</v>
      </c>
      <c r="AB58" s="32">
        <f t="shared" si="21"/>
        <v>0.7857679766302343</v>
      </c>
      <c r="AC58" s="32">
        <f t="shared" si="0"/>
        <v>0.10998776482709768</v>
      </c>
      <c r="AD58" s="32">
        <f t="shared" si="1"/>
        <v>0.04741685643868656</v>
      </c>
      <c r="AE58" s="8"/>
      <c r="AF58" s="8"/>
      <c r="AH58" s="34"/>
      <c r="AI58" s="34"/>
      <c r="AJ58" s="34"/>
      <c r="AK58" s="34"/>
      <c r="AL58" s="34"/>
      <c r="AM58" s="34"/>
      <c r="AN58" s="34"/>
      <c r="AO58" s="34"/>
      <c r="AP58" s="31"/>
      <c r="AQ58" s="31"/>
      <c r="AR58" s="31"/>
      <c r="AS58" s="32"/>
      <c r="AT58" s="32"/>
      <c r="AU58" s="32"/>
      <c r="AV58" s="8"/>
      <c r="AW58" s="8"/>
      <c r="AY58" s="8"/>
      <c r="AZ58" s="8"/>
      <c r="BA58" s="8"/>
      <c r="BB58" s="8"/>
      <c r="BC58" s="8"/>
      <c r="BD58" s="8"/>
    </row>
    <row r="59" spans="1:56" ht="15" customHeight="1">
      <c r="A59" s="36" t="s">
        <v>176</v>
      </c>
      <c r="B59" s="37"/>
      <c r="C59" s="37"/>
      <c r="D59" s="37"/>
      <c r="E59" s="37"/>
      <c r="F59" s="37"/>
      <c r="G59" s="37"/>
      <c r="H59" s="37"/>
      <c r="I59" s="37"/>
      <c r="J59" s="31"/>
      <c r="K59" s="31"/>
      <c r="L59" s="31"/>
      <c r="M59" s="32"/>
      <c r="N59" s="32"/>
      <c r="O59" s="32"/>
      <c r="Q59" s="33">
        <v>463838</v>
      </c>
      <c r="R59" s="33">
        <v>206511</v>
      </c>
      <c r="S59" s="33">
        <v>172793</v>
      </c>
      <c r="T59" s="33">
        <v>15292</v>
      </c>
      <c r="U59" s="33">
        <v>7967</v>
      </c>
      <c r="V59" s="33">
        <v>5587060</v>
      </c>
      <c r="W59" s="33">
        <v>4669365</v>
      </c>
      <c r="X59" s="33">
        <v>723985</v>
      </c>
      <c r="Y59" s="31">
        <f t="shared" si="18"/>
        <v>27.054539467631265</v>
      </c>
      <c r="Z59" s="31">
        <f t="shared" si="19"/>
        <v>27.022882871412616</v>
      </c>
      <c r="AA59" s="31">
        <f t="shared" si="20"/>
        <v>47.34403609730578</v>
      </c>
      <c r="AB59" s="32">
        <f t="shared" si="21"/>
        <v>0.8367254044578739</v>
      </c>
      <c r="AC59" s="32">
        <f t="shared" si="0"/>
        <v>0.07404932424907147</v>
      </c>
      <c r="AD59" s="32">
        <f t="shared" si="1"/>
        <v>0.038579058742633565</v>
      </c>
      <c r="AE59" s="8"/>
      <c r="AF59" s="8"/>
      <c r="AH59" s="34"/>
      <c r="AI59" s="34"/>
      <c r="AJ59" s="34"/>
      <c r="AK59" s="34"/>
      <c r="AL59" s="34"/>
      <c r="AM59" s="34"/>
      <c r="AN59" s="34"/>
      <c r="AO59" s="34"/>
      <c r="AP59" s="31"/>
      <c r="AQ59" s="31"/>
      <c r="AR59" s="31"/>
      <c r="AS59" s="32"/>
      <c r="AT59" s="32"/>
      <c r="AU59" s="32"/>
      <c r="AV59" s="8"/>
      <c r="AW59" s="8"/>
      <c r="AY59" s="8"/>
      <c r="AZ59" s="8"/>
      <c r="BA59" s="8"/>
      <c r="BB59" s="8"/>
      <c r="BC59" s="8"/>
      <c r="BD59" s="8"/>
    </row>
    <row r="60" spans="1:56" ht="15" customHeight="1">
      <c r="A60" s="36" t="s">
        <v>177</v>
      </c>
      <c r="B60" s="37"/>
      <c r="C60" s="37"/>
      <c r="D60" s="37"/>
      <c r="E60" s="37"/>
      <c r="F60" s="37"/>
      <c r="G60" s="37"/>
      <c r="H60" s="37"/>
      <c r="I60" s="37"/>
      <c r="J60" s="31"/>
      <c r="K60" s="31"/>
      <c r="L60" s="31"/>
      <c r="M60" s="32"/>
      <c r="N60" s="32"/>
      <c r="O60" s="32"/>
      <c r="Q60" s="33">
        <v>333236</v>
      </c>
      <c r="R60" s="33">
        <v>148006</v>
      </c>
      <c r="S60" s="33">
        <v>127341</v>
      </c>
      <c r="T60" s="33">
        <v>12907</v>
      </c>
      <c r="U60" s="33">
        <v>2276</v>
      </c>
      <c r="V60" s="33">
        <v>3775920</v>
      </c>
      <c r="W60" s="33">
        <v>3052140</v>
      </c>
      <c r="X60" s="33">
        <v>599045</v>
      </c>
      <c r="Y60" s="31">
        <f t="shared" si="18"/>
        <v>25.511938705187628</v>
      </c>
      <c r="Z60" s="31">
        <f t="shared" si="19"/>
        <v>23.968242749782082</v>
      </c>
      <c r="AA60" s="31">
        <f t="shared" si="20"/>
        <v>46.412411869528164</v>
      </c>
      <c r="AB60" s="32">
        <f t="shared" si="21"/>
        <v>0.860377282002081</v>
      </c>
      <c r="AC60" s="32">
        <f t="shared" si="0"/>
        <v>0.08720592408415875</v>
      </c>
      <c r="AD60" s="32">
        <f t="shared" si="1"/>
        <v>0.015377754955880167</v>
      </c>
      <c r="AE60" s="8"/>
      <c r="AF60" s="8"/>
      <c r="AH60" s="34"/>
      <c r="AI60" s="34"/>
      <c r="AJ60" s="34"/>
      <c r="AK60" s="34"/>
      <c r="AL60" s="34"/>
      <c r="AM60" s="34"/>
      <c r="AN60" s="34"/>
      <c r="AO60" s="34"/>
      <c r="AP60" s="31"/>
      <c r="AQ60" s="31"/>
      <c r="AR60" s="31"/>
      <c r="AS60" s="32"/>
      <c r="AT60" s="32"/>
      <c r="AU60" s="32"/>
      <c r="AV60" s="8"/>
      <c r="AW60" s="8"/>
      <c r="AY60" s="8"/>
      <c r="AZ60" s="8"/>
      <c r="BA60" s="8"/>
      <c r="BB60" s="8"/>
      <c r="BC60" s="8"/>
      <c r="BD60" s="8"/>
    </row>
    <row r="61" spans="1:56" ht="15" customHeight="1">
      <c r="A61" s="35" t="s">
        <v>178</v>
      </c>
      <c r="B61" s="30">
        <v>12170434</v>
      </c>
      <c r="C61" s="30">
        <v>5482482</v>
      </c>
      <c r="D61" s="30">
        <v>4665364</v>
      </c>
      <c r="E61" s="30">
        <v>341411</v>
      </c>
      <c r="F61" s="30">
        <v>217981</v>
      </c>
      <c r="G61" s="30">
        <v>148241260</v>
      </c>
      <c r="H61" s="30">
        <v>127541625</v>
      </c>
      <c r="I61" s="30">
        <v>16059600</v>
      </c>
      <c r="J61" s="31">
        <f t="shared" si="12"/>
        <v>27.03907828607554</v>
      </c>
      <c r="K61" s="31">
        <f t="shared" si="13"/>
        <v>27.3379794159684</v>
      </c>
      <c r="L61" s="31">
        <f t="shared" si="14"/>
        <v>47.038906186385326</v>
      </c>
      <c r="M61" s="32">
        <f t="shared" si="15"/>
        <v>0.8509583797995142</v>
      </c>
      <c r="N61" s="32">
        <f t="shared" si="16"/>
        <v>0.06227307267037083</v>
      </c>
      <c r="O61" s="32">
        <f t="shared" si="17"/>
        <v>0.03975954686216936</v>
      </c>
      <c r="Q61" s="34">
        <f aca="true" t="shared" si="48" ref="Q61:X61">SUM(Q58:Q60)</f>
        <v>4567664</v>
      </c>
      <c r="R61" s="34">
        <f t="shared" si="48"/>
        <v>2062707</v>
      </c>
      <c r="S61" s="34">
        <f t="shared" si="48"/>
        <v>1642375</v>
      </c>
      <c r="T61" s="34">
        <f t="shared" si="48"/>
        <v>216079</v>
      </c>
      <c r="U61" s="34">
        <f t="shared" si="48"/>
        <v>91240</v>
      </c>
      <c r="V61" s="34">
        <f t="shared" si="48"/>
        <v>57212990</v>
      </c>
      <c r="W61" s="34">
        <f t="shared" si="48"/>
        <v>45197505</v>
      </c>
      <c r="X61" s="34">
        <f t="shared" si="48"/>
        <v>9997500</v>
      </c>
      <c r="Y61" s="31">
        <f t="shared" si="18"/>
        <v>27.73684774425064</v>
      </c>
      <c r="Z61" s="31">
        <f t="shared" si="19"/>
        <v>27.51960118730497</v>
      </c>
      <c r="AA61" s="31">
        <f t="shared" si="20"/>
        <v>46.26780020270364</v>
      </c>
      <c r="AB61" s="32">
        <f t="shared" si="21"/>
        <v>0.7962231184555053</v>
      </c>
      <c r="AC61" s="32">
        <f t="shared" si="0"/>
        <v>0.10475506215861002</v>
      </c>
      <c r="AD61" s="32">
        <f t="shared" si="1"/>
        <v>0.04423313635916298</v>
      </c>
      <c r="AE61" s="8">
        <f t="shared" si="22"/>
        <v>0.37530822647737955</v>
      </c>
      <c r="AF61" s="8">
        <f t="shared" si="23"/>
        <v>0.3762359821701193</v>
      </c>
      <c r="AH61" s="34">
        <f aca="true" t="shared" si="49" ref="AH61:AO65">+B61-Q61</f>
        <v>7602770</v>
      </c>
      <c r="AI61" s="34">
        <f t="shared" si="49"/>
        <v>3419775</v>
      </c>
      <c r="AJ61" s="34">
        <f t="shared" si="49"/>
        <v>3022989</v>
      </c>
      <c r="AK61" s="34">
        <f t="shared" si="49"/>
        <v>125332</v>
      </c>
      <c r="AL61" s="34">
        <f t="shared" si="49"/>
        <v>126741</v>
      </c>
      <c r="AM61" s="34">
        <f t="shared" si="49"/>
        <v>91028270</v>
      </c>
      <c r="AN61" s="34">
        <f t="shared" si="49"/>
        <v>82344120</v>
      </c>
      <c r="AO61" s="34">
        <f t="shared" si="49"/>
        <v>6062100</v>
      </c>
      <c r="AP61" s="31">
        <f t="shared" si="3"/>
        <v>26.618204414033087</v>
      </c>
      <c r="AQ61" s="31">
        <f t="shared" si="4"/>
        <v>27.239305204220063</v>
      </c>
      <c r="AR61" s="31">
        <f t="shared" si="5"/>
        <v>48.36833370567772</v>
      </c>
      <c r="AS61" s="32">
        <f t="shared" si="24"/>
        <v>0.883973068403623</v>
      </c>
      <c r="AT61" s="32">
        <f t="shared" si="6"/>
        <v>0.03664919475696501</v>
      </c>
      <c r="AU61" s="32">
        <f t="shared" si="7"/>
        <v>0.03706121016733557</v>
      </c>
      <c r="AV61" s="8">
        <f t="shared" si="25"/>
        <v>0.6246917735226205</v>
      </c>
      <c r="AW61" s="8">
        <f t="shared" si="26"/>
        <v>0.6237640178298807</v>
      </c>
      <c r="AY61" s="8">
        <f t="shared" si="27"/>
        <v>1.0420254992717617</v>
      </c>
      <c r="AZ61" s="8">
        <f t="shared" si="8"/>
        <v>1.0102901296851539</v>
      </c>
      <c r="BA61" s="8">
        <f t="shared" si="9"/>
        <v>0.9565721342447754</v>
      </c>
      <c r="BB61" s="8">
        <f t="shared" si="28"/>
        <v>0.9007323264875181</v>
      </c>
      <c r="BC61" s="8">
        <f t="shared" si="10"/>
        <v>2.858318248280252</v>
      </c>
      <c r="BD61" s="8">
        <f t="shared" si="11"/>
        <v>1.193515704410227</v>
      </c>
    </row>
    <row r="62" spans="1:56" ht="15" customHeight="1">
      <c r="A62" s="35" t="s">
        <v>179</v>
      </c>
      <c r="B62" s="30">
        <v>876580</v>
      </c>
      <c r="C62" s="30">
        <v>407537</v>
      </c>
      <c r="D62" s="30">
        <v>376508</v>
      </c>
      <c r="E62" s="30">
        <v>10950</v>
      </c>
      <c r="F62" s="30">
        <v>9158</v>
      </c>
      <c r="G62" s="30">
        <v>8358715</v>
      </c>
      <c r="H62" s="30">
        <v>7775640</v>
      </c>
      <c r="I62" s="30">
        <v>391765</v>
      </c>
      <c r="J62" s="31">
        <f t="shared" si="12"/>
        <v>20.510321762195826</v>
      </c>
      <c r="K62" s="31">
        <f t="shared" si="13"/>
        <v>20.651991458348828</v>
      </c>
      <c r="L62" s="31">
        <f t="shared" si="14"/>
        <v>35.77762557077626</v>
      </c>
      <c r="M62" s="32">
        <f t="shared" si="15"/>
        <v>0.9238621278558756</v>
      </c>
      <c r="N62" s="32">
        <f t="shared" si="16"/>
        <v>0.0268687260297838</v>
      </c>
      <c r="O62" s="32">
        <f t="shared" si="17"/>
        <v>0.022471579267649318</v>
      </c>
      <c r="Q62" s="33">
        <v>560454</v>
      </c>
      <c r="R62" s="33">
        <v>252688</v>
      </c>
      <c r="S62" s="33">
        <v>230518</v>
      </c>
      <c r="T62" s="33">
        <v>9064</v>
      </c>
      <c r="U62" s="33">
        <v>5466</v>
      </c>
      <c r="V62" s="33">
        <v>5220215</v>
      </c>
      <c r="W62" s="33">
        <v>4750485</v>
      </c>
      <c r="X62" s="33">
        <v>334320</v>
      </c>
      <c r="Y62" s="31">
        <f t="shared" si="18"/>
        <v>20.6587372570126</v>
      </c>
      <c r="Z62" s="31">
        <f t="shared" si="19"/>
        <v>20.607870101250228</v>
      </c>
      <c r="AA62" s="31">
        <f t="shared" si="20"/>
        <v>36.88437775816416</v>
      </c>
      <c r="AB62" s="32">
        <f t="shared" si="21"/>
        <v>0.9122633445197239</v>
      </c>
      <c r="AC62" s="32">
        <f t="shared" si="0"/>
        <v>0.03587032229468752</v>
      </c>
      <c r="AD62" s="32">
        <f t="shared" si="1"/>
        <v>0.021631418983093776</v>
      </c>
      <c r="AE62" s="8">
        <f t="shared" si="22"/>
        <v>0.639364347806247</v>
      </c>
      <c r="AF62" s="8">
        <f t="shared" si="23"/>
        <v>0.6200369536999094</v>
      </c>
      <c r="AH62" s="34">
        <f t="shared" si="49"/>
        <v>316126</v>
      </c>
      <c r="AI62" s="34">
        <f t="shared" si="49"/>
        <v>154849</v>
      </c>
      <c r="AJ62" s="34">
        <f t="shared" si="49"/>
        <v>145990</v>
      </c>
      <c r="AK62" s="34">
        <f t="shared" si="49"/>
        <v>1886</v>
      </c>
      <c r="AL62" s="34">
        <f t="shared" si="49"/>
        <v>3692</v>
      </c>
      <c r="AM62" s="34">
        <f t="shared" si="49"/>
        <v>3138500</v>
      </c>
      <c r="AN62" s="34">
        <f t="shared" si="49"/>
        <v>3025155</v>
      </c>
      <c r="AO62" s="34">
        <f t="shared" si="49"/>
        <v>57445</v>
      </c>
      <c r="AP62" s="31">
        <f t="shared" si="3"/>
        <v>20.268132180382178</v>
      </c>
      <c r="AQ62" s="31">
        <f t="shared" si="4"/>
        <v>20.72165901774094</v>
      </c>
      <c r="AR62" s="31">
        <f t="shared" si="5"/>
        <v>30.45864262990456</v>
      </c>
      <c r="AS62" s="32">
        <f t="shared" si="24"/>
        <v>0.9427894271193227</v>
      </c>
      <c r="AT62" s="32">
        <f t="shared" si="6"/>
        <v>0.012179607230269488</v>
      </c>
      <c r="AU62" s="32">
        <f t="shared" si="7"/>
        <v>0.023842582128396052</v>
      </c>
      <c r="AV62" s="8">
        <f t="shared" si="25"/>
        <v>0.360635652193753</v>
      </c>
      <c r="AW62" s="8">
        <f t="shared" si="26"/>
        <v>0.37996304630009053</v>
      </c>
      <c r="AY62" s="8">
        <f t="shared" si="27"/>
        <v>1.0192718832280212</v>
      </c>
      <c r="AZ62" s="8">
        <f t="shared" si="8"/>
        <v>0.9945086966061313</v>
      </c>
      <c r="BA62" s="8">
        <f t="shared" si="9"/>
        <v>1.210965905681915</v>
      </c>
      <c r="BB62" s="8">
        <f t="shared" si="28"/>
        <v>0.967621526375332</v>
      </c>
      <c r="BC62" s="8">
        <f t="shared" si="10"/>
        <v>2.945113222168647</v>
      </c>
      <c r="BD62" s="8">
        <f t="shared" si="11"/>
        <v>0.9072599128150293</v>
      </c>
    </row>
    <row r="63" spans="1:56" ht="15" customHeight="1">
      <c r="A63" s="35" t="s">
        <v>180</v>
      </c>
      <c r="B63" s="30">
        <v>965300</v>
      </c>
      <c r="C63" s="30">
        <v>426178</v>
      </c>
      <c r="D63" s="30">
        <v>397617</v>
      </c>
      <c r="E63" s="30">
        <v>7612</v>
      </c>
      <c r="F63" s="30">
        <v>8648</v>
      </c>
      <c r="G63" s="30">
        <v>9219325</v>
      </c>
      <c r="H63" s="30">
        <v>8665445</v>
      </c>
      <c r="I63" s="30">
        <v>337815</v>
      </c>
      <c r="J63" s="31">
        <f t="shared" si="12"/>
        <v>21.63256902045624</v>
      </c>
      <c r="K63" s="31">
        <f t="shared" si="13"/>
        <v>21.793446960265783</v>
      </c>
      <c r="L63" s="31">
        <f t="shared" si="14"/>
        <v>44.37926957435628</v>
      </c>
      <c r="M63" s="32">
        <f t="shared" si="15"/>
        <v>0.9329834013018035</v>
      </c>
      <c r="N63" s="32">
        <f t="shared" si="16"/>
        <v>0.017861081519928292</v>
      </c>
      <c r="O63" s="32">
        <f t="shared" si="17"/>
        <v>0.02029199067056488</v>
      </c>
      <c r="Q63" s="33">
        <v>649443</v>
      </c>
      <c r="R63" s="33">
        <v>274080</v>
      </c>
      <c r="S63" s="33">
        <v>251838</v>
      </c>
      <c r="T63" s="33">
        <v>7171</v>
      </c>
      <c r="U63" s="33">
        <v>4861</v>
      </c>
      <c r="V63" s="33">
        <v>5760890</v>
      </c>
      <c r="W63" s="33">
        <v>5269250</v>
      </c>
      <c r="X63" s="33">
        <v>325315</v>
      </c>
      <c r="Y63" s="31">
        <f t="shared" si="18"/>
        <v>21.019009048453007</v>
      </c>
      <c r="Z63" s="31">
        <f t="shared" si="19"/>
        <v>20.923172833329364</v>
      </c>
      <c r="AA63" s="31">
        <f t="shared" si="20"/>
        <v>45.36536047970994</v>
      </c>
      <c r="AB63" s="32">
        <f t="shared" si="21"/>
        <v>0.9188485113835376</v>
      </c>
      <c r="AC63" s="32">
        <f t="shared" si="0"/>
        <v>0.02616389375364857</v>
      </c>
      <c r="AD63" s="32">
        <f t="shared" si="1"/>
        <v>0.017735697606538238</v>
      </c>
      <c r="AE63" s="8">
        <f t="shared" si="22"/>
        <v>0.6727887703304672</v>
      </c>
      <c r="AF63" s="8">
        <f t="shared" si="23"/>
        <v>0.6431115637128149</v>
      </c>
      <c r="AH63" s="34">
        <f t="shared" si="49"/>
        <v>315857</v>
      </c>
      <c r="AI63" s="34">
        <f t="shared" si="49"/>
        <v>152098</v>
      </c>
      <c r="AJ63" s="34">
        <f t="shared" si="49"/>
        <v>145779</v>
      </c>
      <c r="AK63" s="34">
        <f t="shared" si="49"/>
        <v>441</v>
      </c>
      <c r="AL63" s="34">
        <f t="shared" si="49"/>
        <v>3787</v>
      </c>
      <c r="AM63" s="34">
        <f t="shared" si="49"/>
        <v>3458435</v>
      </c>
      <c r="AN63" s="34">
        <f t="shared" si="49"/>
        <v>3396195</v>
      </c>
      <c r="AO63" s="34">
        <f t="shared" si="49"/>
        <v>12500</v>
      </c>
      <c r="AP63" s="31">
        <f t="shared" si="3"/>
        <v>22.738201685755236</v>
      </c>
      <c r="AQ63" s="31">
        <f t="shared" si="4"/>
        <v>23.296874035354886</v>
      </c>
      <c r="AR63" s="31">
        <f t="shared" si="5"/>
        <v>28.34467120181406</v>
      </c>
      <c r="AS63" s="32">
        <f t="shared" si="24"/>
        <v>0.9584544175465818</v>
      </c>
      <c r="AT63" s="32">
        <f t="shared" si="6"/>
        <v>0.0028994464095517362</v>
      </c>
      <c r="AU63" s="32">
        <f t="shared" si="7"/>
        <v>0.024898420755039515</v>
      </c>
      <c r="AV63" s="8">
        <f t="shared" si="25"/>
        <v>0.3272112296695328</v>
      </c>
      <c r="AW63" s="8">
        <f t="shared" si="26"/>
        <v>0.35688843628718514</v>
      </c>
      <c r="AY63" s="8">
        <f t="shared" si="27"/>
        <v>0.9243918819499588</v>
      </c>
      <c r="AZ63" s="8">
        <f t="shared" si="8"/>
        <v>0.8981107423071766</v>
      </c>
      <c r="BA63" s="8">
        <f t="shared" si="9"/>
        <v>1.6004899177241667</v>
      </c>
      <c r="BB63" s="8">
        <f t="shared" si="28"/>
        <v>0.9586773189856791</v>
      </c>
      <c r="BC63" s="8">
        <f t="shared" si="10"/>
        <v>9.023754902817325</v>
      </c>
      <c r="BD63" s="8">
        <f t="shared" si="11"/>
        <v>0.7123221902717858</v>
      </c>
    </row>
    <row r="64" spans="1:56" ht="15" customHeight="1">
      <c r="A64" s="35" t="s">
        <v>181</v>
      </c>
      <c r="B64" s="30">
        <v>5243922</v>
      </c>
      <c r="C64" s="30">
        <v>2370842</v>
      </c>
      <c r="D64" s="30">
        <v>2104116</v>
      </c>
      <c r="E64" s="30">
        <v>90710</v>
      </c>
      <c r="F64" s="30">
        <v>87375</v>
      </c>
      <c r="G64" s="30">
        <v>64283765</v>
      </c>
      <c r="H64" s="30">
        <v>58033535</v>
      </c>
      <c r="I64" s="30">
        <v>4266320</v>
      </c>
      <c r="J64" s="31">
        <f t="shared" si="12"/>
        <v>27.114318457324444</v>
      </c>
      <c r="K64" s="31">
        <f t="shared" si="13"/>
        <v>27.580957989008212</v>
      </c>
      <c r="L64" s="31">
        <f t="shared" si="14"/>
        <v>47.03252122147503</v>
      </c>
      <c r="M64" s="32">
        <f t="shared" si="15"/>
        <v>0.8874973532609933</v>
      </c>
      <c r="N64" s="32">
        <f t="shared" si="16"/>
        <v>0.038260668572599944</v>
      </c>
      <c r="O64" s="32">
        <f t="shared" si="17"/>
        <v>0.03685399533161636</v>
      </c>
      <c r="Q64" s="33">
        <v>352064</v>
      </c>
      <c r="R64" s="33">
        <v>150235</v>
      </c>
      <c r="S64" s="33">
        <v>119342</v>
      </c>
      <c r="T64" s="33">
        <v>18129</v>
      </c>
      <c r="U64" s="33">
        <v>3139</v>
      </c>
      <c r="V64" s="33">
        <v>4189770</v>
      </c>
      <c r="W64" s="33">
        <v>3236060</v>
      </c>
      <c r="X64" s="33">
        <v>793250</v>
      </c>
      <c r="Y64" s="31">
        <f t="shared" si="18"/>
        <v>27.888108629813292</v>
      </c>
      <c r="Z64" s="31">
        <f t="shared" si="19"/>
        <v>27.11585192136884</v>
      </c>
      <c r="AA64" s="31">
        <f t="shared" si="20"/>
        <v>43.75586077555298</v>
      </c>
      <c r="AB64" s="32">
        <f t="shared" si="21"/>
        <v>0.7943688221785868</v>
      </c>
      <c r="AC64" s="32">
        <f t="shared" si="0"/>
        <v>0.12067094884680667</v>
      </c>
      <c r="AD64" s="32">
        <f t="shared" si="1"/>
        <v>0.020893932838552932</v>
      </c>
      <c r="AE64" s="8">
        <f t="shared" si="22"/>
        <v>0.06713753560789043</v>
      </c>
      <c r="AF64" s="8">
        <f t="shared" si="23"/>
        <v>0.06336778241654231</v>
      </c>
      <c r="AH64" s="34">
        <f t="shared" si="49"/>
        <v>4891858</v>
      </c>
      <c r="AI64" s="34">
        <f t="shared" si="49"/>
        <v>2220607</v>
      </c>
      <c r="AJ64" s="34">
        <f t="shared" si="49"/>
        <v>1984774</v>
      </c>
      <c r="AK64" s="34">
        <f t="shared" si="49"/>
        <v>72581</v>
      </c>
      <c r="AL64" s="34">
        <f t="shared" si="49"/>
        <v>84236</v>
      </c>
      <c r="AM64" s="34">
        <f t="shared" si="49"/>
        <v>60093995</v>
      </c>
      <c r="AN64" s="34">
        <f t="shared" si="49"/>
        <v>54797475</v>
      </c>
      <c r="AO64" s="34">
        <f t="shared" si="49"/>
        <v>3473070</v>
      </c>
      <c r="AP64" s="31">
        <f t="shared" si="3"/>
        <v>27.06196774125273</v>
      </c>
      <c r="AQ64" s="31">
        <f t="shared" si="4"/>
        <v>27.608924240240956</v>
      </c>
      <c r="AR64" s="31">
        <f t="shared" si="5"/>
        <v>47.85095272867555</v>
      </c>
      <c r="AS64" s="32">
        <f t="shared" si="24"/>
        <v>0.8937979570450783</v>
      </c>
      <c r="AT64" s="32">
        <f t="shared" si="6"/>
        <v>0.03268520724288449</v>
      </c>
      <c r="AU64" s="32">
        <f t="shared" si="7"/>
        <v>0.03793377216229617</v>
      </c>
      <c r="AV64" s="8">
        <f t="shared" si="25"/>
        <v>0.9328624643921096</v>
      </c>
      <c r="AW64" s="8">
        <f t="shared" si="26"/>
        <v>0.9366322175834577</v>
      </c>
      <c r="AY64" s="8">
        <f t="shared" si="27"/>
        <v>1.03052774641</v>
      </c>
      <c r="AZ64" s="8">
        <f t="shared" si="8"/>
        <v>0.9821408355290625</v>
      </c>
      <c r="BA64" s="8">
        <f t="shared" si="9"/>
        <v>0.9144198449643718</v>
      </c>
      <c r="BB64" s="8">
        <f t="shared" si="28"/>
        <v>0.8887565874560656</v>
      </c>
      <c r="BC64" s="8">
        <f t="shared" si="10"/>
        <v>3.6919132239272097</v>
      </c>
      <c r="BD64" s="8">
        <f t="shared" si="11"/>
        <v>0.5508002934472258</v>
      </c>
    </row>
    <row r="65" spans="1:56" ht="15" customHeight="1">
      <c r="A65" s="35" t="s">
        <v>182</v>
      </c>
      <c r="B65" s="30">
        <v>1328456</v>
      </c>
      <c r="C65" s="30">
        <v>619833</v>
      </c>
      <c r="D65" s="30">
        <v>549310</v>
      </c>
      <c r="E65" s="30">
        <v>26495</v>
      </c>
      <c r="F65" s="30">
        <v>18205</v>
      </c>
      <c r="G65" s="30">
        <v>12810310</v>
      </c>
      <c r="H65" s="30">
        <v>11455475</v>
      </c>
      <c r="I65" s="30">
        <v>1005740</v>
      </c>
      <c r="J65" s="31">
        <f t="shared" si="12"/>
        <v>20.667357175239136</v>
      </c>
      <c r="K65" s="31">
        <f t="shared" si="13"/>
        <v>20.854299029691795</v>
      </c>
      <c r="L65" s="31">
        <f t="shared" si="14"/>
        <v>37.959615021702206</v>
      </c>
      <c r="M65" s="32">
        <f t="shared" si="15"/>
        <v>0.8862225793076522</v>
      </c>
      <c r="N65" s="32">
        <f t="shared" si="16"/>
        <v>0.04274538464392828</v>
      </c>
      <c r="O65" s="32">
        <f t="shared" si="17"/>
        <v>0.02937081439678107</v>
      </c>
      <c r="Q65" s="33">
        <v>584007</v>
      </c>
      <c r="R65" s="33">
        <v>244268</v>
      </c>
      <c r="S65" s="33">
        <v>201323</v>
      </c>
      <c r="T65" s="33">
        <v>21361</v>
      </c>
      <c r="U65" s="33">
        <v>6236</v>
      </c>
      <c r="V65" s="33">
        <v>5078790</v>
      </c>
      <c r="W65" s="33">
        <v>4096445</v>
      </c>
      <c r="X65" s="33">
        <v>791520</v>
      </c>
      <c r="Y65" s="31">
        <f t="shared" si="18"/>
        <v>20.791876136047293</v>
      </c>
      <c r="Z65" s="31">
        <f t="shared" si="19"/>
        <v>20.34762545759799</v>
      </c>
      <c r="AA65" s="31">
        <f t="shared" si="20"/>
        <v>37.05444501661907</v>
      </c>
      <c r="AB65" s="32">
        <f t="shared" si="21"/>
        <v>0.8241890055185288</v>
      </c>
      <c r="AC65" s="32">
        <f t="shared" si="0"/>
        <v>0.08744903139175005</v>
      </c>
      <c r="AD65" s="32">
        <f t="shared" si="1"/>
        <v>0.025529336630258567</v>
      </c>
      <c r="AE65" s="8">
        <f t="shared" si="22"/>
        <v>0.43961335565498594</v>
      </c>
      <c r="AF65" s="8">
        <f t="shared" si="23"/>
        <v>0.39408679434621907</v>
      </c>
      <c r="AH65" s="34">
        <f t="shared" si="49"/>
        <v>744449</v>
      </c>
      <c r="AI65" s="34">
        <f t="shared" si="49"/>
        <v>375565</v>
      </c>
      <c r="AJ65" s="34">
        <f t="shared" si="49"/>
        <v>347987</v>
      </c>
      <c r="AK65" s="34">
        <f t="shared" si="49"/>
        <v>5134</v>
      </c>
      <c r="AL65" s="34">
        <f t="shared" si="49"/>
        <v>11969</v>
      </c>
      <c r="AM65" s="34">
        <f t="shared" si="49"/>
        <v>7731520</v>
      </c>
      <c r="AN65" s="34">
        <f t="shared" si="49"/>
        <v>7359030</v>
      </c>
      <c r="AO65" s="34">
        <f t="shared" si="49"/>
        <v>214220</v>
      </c>
      <c r="AP65" s="31">
        <f t="shared" si="3"/>
        <v>20.586369869396776</v>
      </c>
      <c r="AQ65" s="31">
        <f t="shared" si="4"/>
        <v>21.147427921157973</v>
      </c>
      <c r="AR65" s="31">
        <f t="shared" si="5"/>
        <v>41.72574990261005</v>
      </c>
      <c r="AS65" s="32">
        <f t="shared" si="24"/>
        <v>0.9265693022512748</v>
      </c>
      <c r="AT65" s="32">
        <f t="shared" si="6"/>
        <v>0.013670070427222984</v>
      </c>
      <c r="AU65" s="32">
        <f t="shared" si="7"/>
        <v>0.03186931689587688</v>
      </c>
      <c r="AV65" s="8">
        <f t="shared" si="25"/>
        <v>0.5603866443450141</v>
      </c>
      <c r="AW65" s="8">
        <f t="shared" si="26"/>
        <v>0.6059132056537809</v>
      </c>
      <c r="AY65" s="8">
        <f t="shared" si="27"/>
        <v>1.0099826374418746</v>
      </c>
      <c r="AZ65" s="8">
        <f t="shared" si="8"/>
        <v>0.9621796813048936</v>
      </c>
      <c r="BA65" s="8">
        <f t="shared" si="9"/>
        <v>0.8880474312170774</v>
      </c>
      <c r="BB65" s="8">
        <f t="shared" si="28"/>
        <v>0.8895060558514147</v>
      </c>
      <c r="BC65" s="8">
        <f t="shared" si="10"/>
        <v>6.397116376050371</v>
      </c>
      <c r="BD65" s="8">
        <f t="shared" si="11"/>
        <v>0.80106318920069</v>
      </c>
    </row>
    <row r="66" spans="1:56" ht="15" customHeight="1">
      <c r="A66" s="36" t="s">
        <v>183</v>
      </c>
      <c r="B66" s="37"/>
      <c r="C66" s="37"/>
      <c r="D66" s="37"/>
      <c r="E66" s="37"/>
      <c r="F66" s="37"/>
      <c r="G66" s="37"/>
      <c r="H66" s="37"/>
      <c r="I66" s="37"/>
      <c r="J66" s="31"/>
      <c r="K66" s="31"/>
      <c r="L66" s="31"/>
      <c r="M66" s="32"/>
      <c r="N66" s="32"/>
      <c r="O66" s="32"/>
      <c r="Q66" s="33">
        <v>362513</v>
      </c>
      <c r="R66" s="33">
        <v>190758</v>
      </c>
      <c r="S66" s="33">
        <v>138133</v>
      </c>
      <c r="T66" s="33">
        <v>24929</v>
      </c>
      <c r="U66" s="33">
        <v>8161</v>
      </c>
      <c r="V66" s="33">
        <v>3949100</v>
      </c>
      <c r="W66" s="33">
        <v>2785020</v>
      </c>
      <c r="X66" s="33">
        <v>845755</v>
      </c>
      <c r="Y66" s="31">
        <f t="shared" si="18"/>
        <v>20.70214617473448</v>
      </c>
      <c r="Z66" s="31">
        <f t="shared" si="19"/>
        <v>20.161872977492706</v>
      </c>
      <c r="AA66" s="31">
        <f t="shared" si="20"/>
        <v>33.92655140599302</v>
      </c>
      <c r="AB66" s="32">
        <f t="shared" si="21"/>
        <v>0.7241269042451692</v>
      </c>
      <c r="AC66" s="32">
        <f t="shared" si="0"/>
        <v>0.13068390316526698</v>
      </c>
      <c r="AD66" s="32">
        <f t="shared" si="1"/>
        <v>0.04278195409891066</v>
      </c>
      <c r="AE66" s="8"/>
      <c r="AF66" s="8"/>
      <c r="AH66" s="34"/>
      <c r="AI66" s="34"/>
      <c r="AJ66" s="34"/>
      <c r="AK66" s="34"/>
      <c r="AL66" s="34"/>
      <c r="AM66" s="34"/>
      <c r="AN66" s="34"/>
      <c r="AO66" s="34"/>
      <c r="AP66" s="31"/>
      <c r="AQ66" s="31"/>
      <c r="AR66" s="31"/>
      <c r="AS66" s="32"/>
      <c r="AT66" s="32"/>
      <c r="AU66" s="32"/>
      <c r="AV66" s="8"/>
      <c r="AW66" s="8"/>
      <c r="AY66" s="8"/>
      <c r="AZ66" s="8"/>
      <c r="BA66" s="8"/>
      <c r="BB66" s="8"/>
      <c r="BC66" s="8"/>
      <c r="BD66" s="8"/>
    </row>
    <row r="67" spans="1:56" ht="15" customHeight="1">
      <c r="A67" s="36" t="s">
        <v>184</v>
      </c>
      <c r="B67" s="37"/>
      <c r="C67" s="37"/>
      <c r="D67" s="37"/>
      <c r="E67" s="37"/>
      <c r="F67" s="37"/>
      <c r="G67" s="37"/>
      <c r="H67" s="37"/>
      <c r="I67" s="37"/>
      <c r="J67" s="31"/>
      <c r="K67" s="31"/>
      <c r="L67" s="31"/>
      <c r="M67" s="32"/>
      <c r="N67" s="32"/>
      <c r="O67" s="32"/>
      <c r="Q67" s="33">
        <v>271203</v>
      </c>
      <c r="R67" s="33">
        <v>130951</v>
      </c>
      <c r="S67" s="33">
        <v>105157</v>
      </c>
      <c r="T67" s="33">
        <v>11552</v>
      </c>
      <c r="U67" s="33">
        <v>6695</v>
      </c>
      <c r="V67" s="33">
        <v>2666130</v>
      </c>
      <c r="W67" s="33">
        <v>2118155</v>
      </c>
      <c r="X67" s="33">
        <v>436925</v>
      </c>
      <c r="Y67" s="31">
        <f t="shared" si="18"/>
        <v>20.359752884666783</v>
      </c>
      <c r="Z67" s="31">
        <f t="shared" si="19"/>
        <v>20.142786500185437</v>
      </c>
      <c r="AA67" s="31">
        <f t="shared" si="20"/>
        <v>37.82245498614959</v>
      </c>
      <c r="AB67" s="32">
        <f t="shared" si="21"/>
        <v>0.8030255591786241</v>
      </c>
      <c r="AC67" s="32">
        <f t="shared" si="0"/>
        <v>0.08821620300723171</v>
      </c>
      <c r="AD67" s="32">
        <f t="shared" si="1"/>
        <v>0.05112599369229712</v>
      </c>
      <c r="AE67" s="8"/>
      <c r="AF67" s="8"/>
      <c r="AH67" s="34"/>
      <c r="AI67" s="34"/>
      <c r="AJ67" s="34"/>
      <c r="AK67" s="34"/>
      <c r="AL67" s="34"/>
      <c r="AM67" s="34"/>
      <c r="AN67" s="34"/>
      <c r="AO67" s="34"/>
      <c r="AP67" s="31"/>
      <c r="AQ67" s="31"/>
      <c r="AR67" s="31"/>
      <c r="AS67" s="32"/>
      <c r="AT67" s="32"/>
      <c r="AU67" s="32"/>
      <c r="AV67" s="8"/>
      <c r="AW67" s="8"/>
      <c r="AY67" s="8"/>
      <c r="AZ67" s="8"/>
      <c r="BA67" s="8"/>
      <c r="BB67" s="8"/>
      <c r="BC67" s="8"/>
      <c r="BD67" s="8"/>
    </row>
    <row r="68" spans="1:56" ht="15" customHeight="1">
      <c r="A68" s="38" t="s">
        <v>185</v>
      </c>
      <c r="B68" s="30">
        <v>2431421</v>
      </c>
      <c r="C68" s="30">
        <v>1272685</v>
      </c>
      <c r="D68" s="30">
        <v>1100948</v>
      </c>
      <c r="E68" s="30">
        <v>64457</v>
      </c>
      <c r="F68" s="30">
        <v>56537</v>
      </c>
      <c r="G68" s="30">
        <v>27554725</v>
      </c>
      <c r="H68" s="30">
        <v>24198765</v>
      </c>
      <c r="I68" s="30">
        <v>2417060</v>
      </c>
      <c r="J68" s="31">
        <f t="shared" si="12"/>
        <v>21.65086018928486</v>
      </c>
      <c r="K68" s="31">
        <f t="shared" si="13"/>
        <v>21.979934565483564</v>
      </c>
      <c r="L68" s="31">
        <f t="shared" si="14"/>
        <v>37.49879764804443</v>
      </c>
      <c r="M68" s="32">
        <f t="shared" si="15"/>
        <v>0.8650593037554462</v>
      </c>
      <c r="N68" s="32">
        <f t="shared" si="16"/>
        <v>0.05064646790054098</v>
      </c>
      <c r="O68" s="32">
        <f t="shared" si="17"/>
        <v>0.044423404063063526</v>
      </c>
      <c r="Q68" s="34">
        <f aca="true" t="shared" si="50" ref="Q68:X68">SUM(Q66:Q67)</f>
        <v>633716</v>
      </c>
      <c r="R68" s="34">
        <f t="shared" si="50"/>
        <v>321709</v>
      </c>
      <c r="S68" s="34">
        <f t="shared" si="50"/>
        <v>243290</v>
      </c>
      <c r="T68" s="34">
        <f t="shared" si="50"/>
        <v>36481</v>
      </c>
      <c r="U68" s="34">
        <f t="shared" si="50"/>
        <v>14856</v>
      </c>
      <c r="V68" s="34">
        <f t="shared" si="50"/>
        <v>6615230</v>
      </c>
      <c r="W68" s="34">
        <f t="shared" si="50"/>
        <v>4903175</v>
      </c>
      <c r="X68" s="34">
        <f t="shared" si="50"/>
        <v>1282680</v>
      </c>
      <c r="Y68" s="31">
        <f t="shared" si="18"/>
        <v>20.562775676154537</v>
      </c>
      <c r="Z68" s="31">
        <f t="shared" si="19"/>
        <v>20.153623247975666</v>
      </c>
      <c r="AA68" s="31">
        <f t="shared" si="20"/>
        <v>35.160220388695485</v>
      </c>
      <c r="AB68" s="32">
        <f t="shared" si="21"/>
        <v>0.7562424427044316</v>
      </c>
      <c r="AC68" s="32">
        <f t="shared" si="0"/>
        <v>0.11339751141559608</v>
      </c>
      <c r="AD68" s="32">
        <f t="shared" si="1"/>
        <v>0.04617837859680643</v>
      </c>
      <c r="AE68" s="8">
        <f t="shared" si="22"/>
        <v>0.2606360642603646</v>
      </c>
      <c r="AF68" s="8">
        <f t="shared" si="23"/>
        <v>0.25277975304179745</v>
      </c>
      <c r="AH68" s="34">
        <f aca="true" t="shared" si="51" ref="AH68:AO71">+B68-Q68</f>
        <v>1797705</v>
      </c>
      <c r="AI68" s="34">
        <f t="shared" si="51"/>
        <v>950976</v>
      </c>
      <c r="AJ68" s="34">
        <f t="shared" si="51"/>
        <v>857658</v>
      </c>
      <c r="AK68" s="34">
        <f t="shared" si="51"/>
        <v>27976</v>
      </c>
      <c r="AL68" s="34">
        <f t="shared" si="51"/>
        <v>41681</v>
      </c>
      <c r="AM68" s="34">
        <f t="shared" si="51"/>
        <v>20939495</v>
      </c>
      <c r="AN68" s="34">
        <f t="shared" si="51"/>
        <v>19295590</v>
      </c>
      <c r="AO68" s="34">
        <f t="shared" si="51"/>
        <v>1134380</v>
      </c>
      <c r="AP68" s="31">
        <f t="shared" si="3"/>
        <v>22.018952108149943</v>
      </c>
      <c r="AQ68" s="31">
        <f t="shared" si="4"/>
        <v>22.498000368445233</v>
      </c>
      <c r="AR68" s="31">
        <f t="shared" si="5"/>
        <v>40.548327137546465</v>
      </c>
      <c r="AS68" s="32">
        <f t="shared" si="24"/>
        <v>0.9018713406016555</v>
      </c>
      <c r="AT68" s="32">
        <f t="shared" si="6"/>
        <v>0.02941819772528434</v>
      </c>
      <c r="AU68" s="32">
        <f t="shared" si="7"/>
        <v>0.04382970758462885</v>
      </c>
      <c r="AV68" s="8">
        <f t="shared" si="25"/>
        <v>0.7393639357396354</v>
      </c>
      <c r="AW68" s="8">
        <f t="shared" si="26"/>
        <v>0.7472202469582025</v>
      </c>
      <c r="AY68" s="8">
        <f t="shared" si="27"/>
        <v>0.9338671329660403</v>
      </c>
      <c r="AZ68" s="8">
        <f t="shared" si="8"/>
        <v>0.8957962004588775</v>
      </c>
      <c r="BA68" s="8">
        <f t="shared" si="9"/>
        <v>0.8671188892559327</v>
      </c>
      <c r="BB68" s="8">
        <f t="shared" si="28"/>
        <v>0.8385258613495001</v>
      </c>
      <c r="BC68" s="8">
        <f t="shared" si="10"/>
        <v>3.854672283956173</v>
      </c>
      <c r="BD68" s="8">
        <f t="shared" si="11"/>
        <v>1.0535862806668888</v>
      </c>
    </row>
    <row r="69" spans="1:56" ht="15" customHeight="1">
      <c r="A69" s="38" t="s">
        <v>186</v>
      </c>
      <c r="B69" s="30">
        <v>808575</v>
      </c>
      <c r="C69" s="30">
        <v>395244</v>
      </c>
      <c r="D69" s="30">
        <v>360357</v>
      </c>
      <c r="E69" s="30">
        <v>5795</v>
      </c>
      <c r="F69" s="30">
        <v>17020</v>
      </c>
      <c r="G69" s="30">
        <v>8966365</v>
      </c>
      <c r="H69" s="30">
        <v>8490815</v>
      </c>
      <c r="I69" s="30">
        <v>218285</v>
      </c>
      <c r="J69" s="31">
        <f t="shared" si="12"/>
        <v>22.685644816872614</v>
      </c>
      <c r="K69" s="31">
        <f t="shared" si="13"/>
        <v>23.562231342807273</v>
      </c>
      <c r="L69" s="31">
        <f t="shared" si="14"/>
        <v>37.66781708369284</v>
      </c>
      <c r="M69" s="32">
        <f t="shared" si="15"/>
        <v>0.9117330054346175</v>
      </c>
      <c r="N69" s="32">
        <f t="shared" si="16"/>
        <v>0.014661829148576576</v>
      </c>
      <c r="O69" s="32">
        <f t="shared" si="17"/>
        <v>0.043062007266397466</v>
      </c>
      <c r="Q69" s="33">
        <v>586214</v>
      </c>
      <c r="R69" s="33">
        <v>286662</v>
      </c>
      <c r="S69" s="33">
        <v>259850</v>
      </c>
      <c r="T69" s="33">
        <v>5378</v>
      </c>
      <c r="U69" s="33">
        <v>11569</v>
      </c>
      <c r="V69" s="33">
        <v>6389570</v>
      </c>
      <c r="W69" s="33">
        <v>5979925</v>
      </c>
      <c r="X69" s="33">
        <v>204635</v>
      </c>
      <c r="Y69" s="31">
        <f t="shared" si="18"/>
        <v>22.28956052772952</v>
      </c>
      <c r="Z69" s="31">
        <f t="shared" si="19"/>
        <v>23.01298826245911</v>
      </c>
      <c r="AA69" s="31">
        <f t="shared" si="20"/>
        <v>38.05039047973224</v>
      </c>
      <c r="AB69" s="32">
        <f t="shared" si="21"/>
        <v>0.9064682448318926</v>
      </c>
      <c r="AC69" s="32">
        <f t="shared" si="0"/>
        <v>0.018760770524171324</v>
      </c>
      <c r="AD69" s="32">
        <f t="shared" si="1"/>
        <v>0.04035763372892117</v>
      </c>
      <c r="AE69" s="8">
        <f t="shared" si="22"/>
        <v>0.7249964443619948</v>
      </c>
      <c r="AF69" s="8">
        <f t="shared" si="23"/>
        <v>0.7252785621034096</v>
      </c>
      <c r="AH69" s="34">
        <f t="shared" si="51"/>
        <v>222361</v>
      </c>
      <c r="AI69" s="34">
        <f t="shared" si="51"/>
        <v>108582</v>
      </c>
      <c r="AJ69" s="34">
        <f t="shared" si="51"/>
        <v>100507</v>
      </c>
      <c r="AK69" s="34">
        <f t="shared" si="51"/>
        <v>417</v>
      </c>
      <c r="AL69" s="34">
        <f t="shared" si="51"/>
        <v>5451</v>
      </c>
      <c r="AM69" s="34">
        <f t="shared" si="51"/>
        <v>2576795</v>
      </c>
      <c r="AN69" s="34">
        <f t="shared" si="51"/>
        <v>2510890</v>
      </c>
      <c r="AO69" s="34">
        <f t="shared" si="51"/>
        <v>13650</v>
      </c>
      <c r="AP69" s="31">
        <f t="shared" si="3"/>
        <v>23.731327476008914</v>
      </c>
      <c r="AQ69" s="31">
        <f t="shared" si="4"/>
        <v>24.98224004298208</v>
      </c>
      <c r="AR69" s="31">
        <f t="shared" si="5"/>
        <v>32.73381294964029</v>
      </c>
      <c r="AS69" s="32">
        <f t="shared" si="24"/>
        <v>0.9256322410712641</v>
      </c>
      <c r="AT69" s="32">
        <f t="shared" si="6"/>
        <v>0.003840415538487042</v>
      </c>
      <c r="AU69" s="32">
        <f t="shared" si="7"/>
        <v>0.050201690887992485</v>
      </c>
      <c r="AV69" s="8">
        <f t="shared" si="25"/>
        <v>0.27500355563800516</v>
      </c>
      <c r="AW69" s="8">
        <f t="shared" si="26"/>
        <v>0.2747214378965905</v>
      </c>
      <c r="AY69" s="8">
        <f t="shared" si="27"/>
        <v>0.9392462579374482</v>
      </c>
      <c r="AZ69" s="8">
        <f t="shared" si="8"/>
        <v>0.9211739308750991</v>
      </c>
      <c r="BA69" s="8">
        <f t="shared" si="9"/>
        <v>1.162418522347864</v>
      </c>
      <c r="BB69" s="8">
        <f t="shared" si="28"/>
        <v>0.9792963172747825</v>
      </c>
      <c r="BC69" s="8">
        <f t="shared" si="10"/>
        <v>4.885088693178827</v>
      </c>
      <c r="BD69" s="8">
        <f t="shared" si="11"/>
        <v>0.8039098487532046</v>
      </c>
    </row>
    <row r="70" spans="1:56" ht="15" customHeight="1">
      <c r="A70" s="38" t="s">
        <v>187</v>
      </c>
      <c r="B70" s="30">
        <v>538883</v>
      </c>
      <c r="C70" s="30">
        <v>261252</v>
      </c>
      <c r="D70" s="30">
        <v>227594</v>
      </c>
      <c r="E70" s="30">
        <v>10207</v>
      </c>
      <c r="F70" s="30">
        <v>7838</v>
      </c>
      <c r="G70" s="30">
        <v>5741580</v>
      </c>
      <c r="H70" s="30">
        <v>5003630</v>
      </c>
      <c r="I70" s="30">
        <v>495525</v>
      </c>
      <c r="J70" s="31">
        <f t="shared" si="12"/>
        <v>21.97717146662992</v>
      </c>
      <c r="K70" s="31">
        <f t="shared" si="13"/>
        <v>21.984894153624438</v>
      </c>
      <c r="L70" s="31">
        <f t="shared" si="14"/>
        <v>48.54756539629666</v>
      </c>
      <c r="M70" s="32">
        <f t="shared" si="15"/>
        <v>0.8711665365241223</v>
      </c>
      <c r="N70" s="32">
        <f t="shared" si="16"/>
        <v>0.03906955736224029</v>
      </c>
      <c r="O70" s="32">
        <f t="shared" si="17"/>
        <v>0.03000168419763294</v>
      </c>
      <c r="Q70" s="33">
        <v>123507</v>
      </c>
      <c r="R70" s="33">
        <v>53907</v>
      </c>
      <c r="S70" s="33">
        <v>38118</v>
      </c>
      <c r="T70" s="33">
        <v>5312</v>
      </c>
      <c r="U70" s="33">
        <v>1354</v>
      </c>
      <c r="V70" s="33">
        <v>1084060</v>
      </c>
      <c r="W70" s="33">
        <v>736190</v>
      </c>
      <c r="X70" s="33">
        <v>204040</v>
      </c>
      <c r="Y70" s="31">
        <f t="shared" si="18"/>
        <v>20.109818761941863</v>
      </c>
      <c r="Z70" s="31">
        <f t="shared" si="19"/>
        <v>19.313447714990293</v>
      </c>
      <c r="AA70" s="31">
        <f t="shared" si="20"/>
        <v>38.411144578313255</v>
      </c>
      <c r="AB70" s="32">
        <f t="shared" si="21"/>
        <v>0.7071066837330959</v>
      </c>
      <c r="AC70" s="32">
        <f t="shared" si="0"/>
        <v>0.09854007828296882</v>
      </c>
      <c r="AD70" s="32">
        <f t="shared" si="1"/>
        <v>0.025117331700892278</v>
      </c>
      <c r="AE70" s="8">
        <f t="shared" si="22"/>
        <v>0.2291907519814134</v>
      </c>
      <c r="AF70" s="8">
        <f t="shared" si="23"/>
        <v>0.20634100408800699</v>
      </c>
      <c r="AH70" s="34">
        <f t="shared" si="51"/>
        <v>415376</v>
      </c>
      <c r="AI70" s="34">
        <f t="shared" si="51"/>
        <v>207345</v>
      </c>
      <c r="AJ70" s="34">
        <f t="shared" si="51"/>
        <v>189476</v>
      </c>
      <c r="AK70" s="34">
        <f t="shared" si="51"/>
        <v>4895</v>
      </c>
      <c r="AL70" s="34">
        <f t="shared" si="51"/>
        <v>6484</v>
      </c>
      <c r="AM70" s="34">
        <f t="shared" si="51"/>
        <v>4657520</v>
      </c>
      <c r="AN70" s="34">
        <f t="shared" si="51"/>
        <v>4267440</v>
      </c>
      <c r="AO70" s="34">
        <f t="shared" si="51"/>
        <v>291485</v>
      </c>
      <c r="AP70" s="31">
        <f t="shared" si="3"/>
        <v>22.462658853601486</v>
      </c>
      <c r="AQ70" s="31">
        <f t="shared" si="4"/>
        <v>22.522324727142223</v>
      </c>
      <c r="AR70" s="31">
        <f t="shared" si="5"/>
        <v>59.54749744637385</v>
      </c>
      <c r="AS70" s="32">
        <f t="shared" si="24"/>
        <v>0.9138199618992501</v>
      </c>
      <c r="AT70" s="32">
        <f t="shared" si="6"/>
        <v>0.023607996334611397</v>
      </c>
      <c r="AU70" s="32">
        <f t="shared" si="7"/>
        <v>0.0312715522438448</v>
      </c>
      <c r="AV70" s="8">
        <f t="shared" si="25"/>
        <v>0.7708092480185866</v>
      </c>
      <c r="AW70" s="8">
        <f t="shared" si="26"/>
        <v>0.7936589959119931</v>
      </c>
      <c r="AY70" s="8">
        <f t="shared" si="27"/>
        <v>0.8952554945968746</v>
      </c>
      <c r="AZ70" s="8">
        <f t="shared" si="8"/>
        <v>0.8575246094252059</v>
      </c>
      <c r="BA70" s="8">
        <f t="shared" si="9"/>
        <v>0.6450505264793844</v>
      </c>
      <c r="BB70" s="8">
        <f t="shared" si="28"/>
        <v>0.773792117939152</v>
      </c>
      <c r="BC70" s="8">
        <f t="shared" si="10"/>
        <v>4.17401277458267</v>
      </c>
      <c r="BD70" s="8">
        <f t="shared" si="11"/>
        <v>0.8032006695745696</v>
      </c>
    </row>
    <row r="71" spans="1:56" ht="15" customHeight="1">
      <c r="A71" s="38" t="s">
        <v>188</v>
      </c>
      <c r="B71" s="30">
        <v>772275</v>
      </c>
      <c r="C71" s="30">
        <v>333448</v>
      </c>
      <c r="D71" s="30">
        <v>292373</v>
      </c>
      <c r="E71" s="30">
        <v>14183</v>
      </c>
      <c r="F71" s="30">
        <v>9741</v>
      </c>
      <c r="G71" s="30">
        <v>7772110</v>
      </c>
      <c r="H71" s="30">
        <v>6858880</v>
      </c>
      <c r="I71" s="30">
        <v>633030</v>
      </c>
      <c r="J71" s="31">
        <f t="shared" si="12"/>
        <v>23.308311940692402</v>
      </c>
      <c r="K71" s="31">
        <f t="shared" si="13"/>
        <v>23.459348161423936</v>
      </c>
      <c r="L71" s="31">
        <f t="shared" si="14"/>
        <v>44.63301135161814</v>
      </c>
      <c r="M71" s="32">
        <f t="shared" si="15"/>
        <v>0.8768173748230609</v>
      </c>
      <c r="N71" s="32">
        <f t="shared" si="16"/>
        <v>0.042534368177346994</v>
      </c>
      <c r="O71" s="32">
        <f t="shared" si="17"/>
        <v>0.02921295074494374</v>
      </c>
      <c r="Q71" s="33">
        <v>301016</v>
      </c>
      <c r="R71" s="33">
        <v>123029</v>
      </c>
      <c r="S71" s="33">
        <v>97163</v>
      </c>
      <c r="T71" s="33">
        <v>10844</v>
      </c>
      <c r="U71" s="33">
        <v>3975</v>
      </c>
      <c r="V71" s="33">
        <v>2838235</v>
      </c>
      <c r="W71" s="33">
        <v>2193150</v>
      </c>
      <c r="X71" s="33">
        <v>474960</v>
      </c>
      <c r="Y71" s="31">
        <f t="shared" si="18"/>
        <v>23.069642116899267</v>
      </c>
      <c r="Z71" s="31">
        <f t="shared" si="19"/>
        <v>22.571863775305413</v>
      </c>
      <c r="AA71" s="31">
        <f t="shared" si="20"/>
        <v>43.79933603836223</v>
      </c>
      <c r="AB71" s="32">
        <f t="shared" si="21"/>
        <v>0.7897568865877151</v>
      </c>
      <c r="AC71" s="32">
        <f t="shared" si="0"/>
        <v>0.08814182022124865</v>
      </c>
      <c r="AD71" s="32">
        <f t="shared" si="1"/>
        <v>0.032309455494233065</v>
      </c>
      <c r="AE71" s="8">
        <f t="shared" si="22"/>
        <v>0.38977825256547216</v>
      </c>
      <c r="AF71" s="8">
        <f t="shared" si="23"/>
        <v>0.3689600777332598</v>
      </c>
      <c r="AH71" s="34">
        <f t="shared" si="51"/>
        <v>471259</v>
      </c>
      <c r="AI71" s="34">
        <f t="shared" si="51"/>
        <v>210419</v>
      </c>
      <c r="AJ71" s="34">
        <f t="shared" si="51"/>
        <v>195210</v>
      </c>
      <c r="AK71" s="34">
        <f t="shared" si="51"/>
        <v>3339</v>
      </c>
      <c r="AL71" s="34">
        <f t="shared" si="51"/>
        <v>5766</v>
      </c>
      <c r="AM71" s="34">
        <f t="shared" si="51"/>
        <v>4933875</v>
      </c>
      <c r="AN71" s="34">
        <f t="shared" si="51"/>
        <v>4665730</v>
      </c>
      <c r="AO71" s="34">
        <f t="shared" si="51"/>
        <v>158070</v>
      </c>
      <c r="AP71" s="31">
        <f t="shared" si="3"/>
        <v>23.447858796021272</v>
      </c>
      <c r="AQ71" s="31">
        <f t="shared" si="4"/>
        <v>23.901080887249627</v>
      </c>
      <c r="AR71" s="31">
        <f t="shared" si="5"/>
        <v>47.34052111410602</v>
      </c>
      <c r="AS71" s="32">
        <f t="shared" si="24"/>
        <v>0.9277204054766918</v>
      </c>
      <c r="AT71" s="32">
        <f t="shared" si="6"/>
        <v>0.01586833888574701</v>
      </c>
      <c r="AU71" s="32">
        <f t="shared" si="7"/>
        <v>0.027402468408271118</v>
      </c>
      <c r="AV71" s="8">
        <f t="shared" si="25"/>
        <v>0.6102217474345278</v>
      </c>
      <c r="AW71" s="8">
        <f t="shared" si="26"/>
        <v>0.6310399222667402</v>
      </c>
      <c r="AY71" s="8">
        <f t="shared" si="27"/>
        <v>0.9838698841368756</v>
      </c>
      <c r="AZ71" s="8">
        <f t="shared" si="8"/>
        <v>0.9443867363900976</v>
      </c>
      <c r="BA71" s="8">
        <f t="shared" si="9"/>
        <v>0.925197589878481</v>
      </c>
      <c r="BB71" s="8">
        <f t="shared" si="28"/>
        <v>0.8512876098504197</v>
      </c>
      <c r="BC71" s="8">
        <f t="shared" si="10"/>
        <v>5.55457132948036</v>
      </c>
      <c r="BD71" s="8">
        <f t="shared" si="11"/>
        <v>1.1790709877976113</v>
      </c>
    </row>
    <row r="72" spans="1:56" ht="15" customHeight="1">
      <c r="A72" s="36" t="s">
        <v>189</v>
      </c>
      <c r="B72" s="37"/>
      <c r="C72" s="37"/>
      <c r="D72" s="37"/>
      <c r="E72" s="37"/>
      <c r="F72" s="37"/>
      <c r="G72" s="37"/>
      <c r="H72" s="37"/>
      <c r="I72" s="37"/>
      <c r="J72" s="31"/>
      <c r="K72" s="31"/>
      <c r="L72" s="31"/>
      <c r="M72" s="32"/>
      <c r="N72" s="32"/>
      <c r="O72" s="32"/>
      <c r="Q72" s="33">
        <v>8246310</v>
      </c>
      <c r="R72" s="33">
        <v>3602766</v>
      </c>
      <c r="S72" s="33">
        <v>1048868</v>
      </c>
      <c r="T72" s="33">
        <v>1965794</v>
      </c>
      <c r="U72" s="33">
        <v>136838</v>
      </c>
      <c r="V72" s="33">
        <v>136255135</v>
      </c>
      <c r="W72" s="33">
        <v>33532165</v>
      </c>
      <c r="X72" s="33">
        <v>95302890</v>
      </c>
      <c r="Y72" s="31">
        <f t="shared" si="18"/>
        <v>37.81959055903159</v>
      </c>
      <c r="Z72" s="31">
        <f t="shared" si="19"/>
        <v>31.96986179385776</v>
      </c>
      <c r="AA72" s="31">
        <f t="shared" si="20"/>
        <v>48.480608853216566</v>
      </c>
      <c r="AB72" s="32">
        <f t="shared" si="21"/>
        <v>0.2911285384618374</v>
      </c>
      <c r="AC72" s="32">
        <f t="shared" si="0"/>
        <v>0.5456346595921023</v>
      </c>
      <c r="AD72" s="32">
        <f t="shared" si="1"/>
        <v>0.037981373200479854</v>
      </c>
      <c r="AE72" s="8"/>
      <c r="AF72" s="8"/>
      <c r="AH72" s="34"/>
      <c r="AI72" s="34"/>
      <c r="AJ72" s="34"/>
      <c r="AK72" s="34"/>
      <c r="AL72" s="34"/>
      <c r="AM72" s="34"/>
      <c r="AN72" s="34"/>
      <c r="AO72" s="34"/>
      <c r="AP72" s="31"/>
      <c r="AQ72" s="31"/>
      <c r="AR72" s="31"/>
      <c r="AS72" s="32"/>
      <c r="AT72" s="32"/>
      <c r="AU72" s="32"/>
      <c r="AV72" s="8"/>
      <c r="AW72" s="8"/>
      <c r="AY72" s="8"/>
      <c r="AZ72" s="8"/>
      <c r="BA72" s="8"/>
      <c r="BB72" s="8"/>
      <c r="BC72" s="8"/>
      <c r="BD72" s="8"/>
    </row>
    <row r="73" spans="1:56" ht="15" customHeight="1">
      <c r="A73" s="36" t="s">
        <v>190</v>
      </c>
      <c r="B73" s="37"/>
      <c r="C73" s="37"/>
      <c r="D73" s="37"/>
      <c r="E73" s="37"/>
      <c r="F73" s="37"/>
      <c r="G73" s="37"/>
      <c r="H73" s="37"/>
      <c r="I73" s="37"/>
      <c r="J73" s="31"/>
      <c r="K73" s="31"/>
      <c r="L73" s="31"/>
      <c r="M73" s="32"/>
      <c r="N73" s="32"/>
      <c r="O73" s="32"/>
      <c r="Q73" s="33">
        <v>265375</v>
      </c>
      <c r="R73" s="33">
        <v>104105</v>
      </c>
      <c r="S73" s="33">
        <v>66811</v>
      </c>
      <c r="T73" s="33">
        <v>25734</v>
      </c>
      <c r="U73" s="33">
        <v>1799</v>
      </c>
      <c r="V73" s="33">
        <v>3189325</v>
      </c>
      <c r="W73" s="33">
        <v>1837960</v>
      </c>
      <c r="X73" s="33">
        <v>1192345</v>
      </c>
      <c r="Y73" s="31">
        <f t="shared" si="18"/>
        <v>30.635656308534653</v>
      </c>
      <c r="Z73" s="31">
        <f t="shared" si="19"/>
        <v>27.50984119381539</v>
      </c>
      <c r="AA73" s="31">
        <f t="shared" si="20"/>
        <v>46.333449910624076</v>
      </c>
      <c r="AB73" s="32">
        <f t="shared" si="21"/>
        <v>0.641765525190913</v>
      </c>
      <c r="AC73" s="32">
        <f t="shared" si="0"/>
        <v>0.24719273810095577</v>
      </c>
      <c r="AD73" s="32">
        <f t="shared" si="1"/>
        <v>0.01728063013303876</v>
      </c>
      <c r="AE73" s="8"/>
      <c r="AF73" s="8"/>
      <c r="AH73" s="34"/>
      <c r="AI73" s="34"/>
      <c r="AJ73" s="34"/>
      <c r="AK73" s="34"/>
      <c r="AL73" s="34"/>
      <c r="AM73" s="34"/>
      <c r="AN73" s="34"/>
      <c r="AO73" s="34"/>
      <c r="AP73" s="31"/>
      <c r="AQ73" s="31"/>
      <c r="AR73" s="31"/>
      <c r="AS73" s="32"/>
      <c r="AT73" s="32"/>
      <c r="AU73" s="32"/>
      <c r="AV73" s="8"/>
      <c r="AW73" s="8"/>
      <c r="AY73" s="8"/>
      <c r="AZ73" s="8"/>
      <c r="BA73" s="8"/>
      <c r="BB73" s="8"/>
      <c r="BC73" s="8"/>
      <c r="BD73" s="8"/>
    </row>
    <row r="74" spans="1:56" ht="15" customHeight="1">
      <c r="A74" s="38" t="s">
        <v>191</v>
      </c>
      <c r="B74" s="30">
        <v>18192356</v>
      </c>
      <c r="C74" s="30">
        <v>8263978</v>
      </c>
      <c r="D74" s="30">
        <v>4719827</v>
      </c>
      <c r="E74" s="30">
        <v>2560424</v>
      </c>
      <c r="F74" s="30">
        <v>292254</v>
      </c>
      <c r="G74" s="30">
        <v>273542360</v>
      </c>
      <c r="H74" s="30">
        <v>131693350</v>
      </c>
      <c r="I74" s="30">
        <v>130511475</v>
      </c>
      <c r="J74" s="31">
        <f t="shared" si="12"/>
        <v>33.100567305479274</v>
      </c>
      <c r="K74" s="31">
        <f t="shared" si="13"/>
        <v>27.902156159537203</v>
      </c>
      <c r="L74" s="31">
        <f t="shared" si="14"/>
        <v>50.97260258457193</v>
      </c>
      <c r="M74" s="32">
        <f t="shared" si="15"/>
        <v>0.571132570778867</v>
      </c>
      <c r="N74" s="32">
        <f t="shared" si="16"/>
        <v>0.30982947921690984</v>
      </c>
      <c r="O74" s="32">
        <f t="shared" si="17"/>
        <v>0.035364808570400356</v>
      </c>
      <c r="Q74" s="34">
        <f aca="true" t="shared" si="52" ref="Q74:X74">SUM(Q72:Q73)</f>
        <v>8511685</v>
      </c>
      <c r="R74" s="34">
        <f t="shared" si="52"/>
        <v>3706871</v>
      </c>
      <c r="S74" s="34">
        <f t="shared" si="52"/>
        <v>1115679</v>
      </c>
      <c r="T74" s="34">
        <f t="shared" si="52"/>
        <v>1991528</v>
      </c>
      <c r="U74" s="34">
        <f t="shared" si="52"/>
        <v>138637</v>
      </c>
      <c r="V74" s="34">
        <f t="shared" si="52"/>
        <v>139444460</v>
      </c>
      <c r="W74" s="34">
        <f t="shared" si="52"/>
        <v>35370125</v>
      </c>
      <c r="X74" s="34">
        <f t="shared" si="52"/>
        <v>96495235</v>
      </c>
      <c r="Y74" s="31">
        <f t="shared" si="18"/>
        <v>37.61783455642239</v>
      </c>
      <c r="Z74" s="31">
        <f t="shared" si="19"/>
        <v>31.70277920441274</v>
      </c>
      <c r="AA74" s="31">
        <f t="shared" si="20"/>
        <v>48.452863831188914</v>
      </c>
      <c r="AB74" s="32">
        <f t="shared" si="21"/>
        <v>0.30097594440162606</v>
      </c>
      <c r="AC74" s="32">
        <f aca="true" t="shared" si="53" ref="AC74:AC116">+T74/$R74</f>
        <v>0.5372531172517199</v>
      </c>
      <c r="AD74" s="32">
        <f aca="true" t="shared" si="54" ref="AD74:AD116">+U74/$R74</f>
        <v>0.03740000663632481</v>
      </c>
      <c r="AE74" s="8">
        <f t="shared" si="22"/>
        <v>0.4678715060325337</v>
      </c>
      <c r="AF74" s="8">
        <f t="shared" si="23"/>
        <v>0.44855770429204916</v>
      </c>
      <c r="AH74" s="34">
        <f aca="true" t="shared" si="55" ref="AH74:AO79">+B74-Q74</f>
        <v>9680671</v>
      </c>
      <c r="AI74" s="34">
        <f t="shared" si="55"/>
        <v>4557107</v>
      </c>
      <c r="AJ74" s="34">
        <f t="shared" si="55"/>
        <v>3604148</v>
      </c>
      <c r="AK74" s="34">
        <f t="shared" si="55"/>
        <v>568896</v>
      </c>
      <c r="AL74" s="34">
        <f t="shared" si="55"/>
        <v>153617</v>
      </c>
      <c r="AM74" s="34">
        <f t="shared" si="55"/>
        <v>134097900</v>
      </c>
      <c r="AN74" s="34">
        <f t="shared" si="55"/>
        <v>96323225</v>
      </c>
      <c r="AO74" s="34">
        <f t="shared" si="55"/>
        <v>34016240</v>
      </c>
      <c r="AP74" s="31">
        <f aca="true" t="shared" si="56" ref="AP74:AP116">+AM74/AI74</f>
        <v>29.42610300789514</v>
      </c>
      <c r="AQ74" s="31">
        <f aca="true" t="shared" si="57" ref="AQ74:AQ116">+AN74/AJ74</f>
        <v>26.72565749242262</v>
      </c>
      <c r="AR74" s="31">
        <f aca="true" t="shared" si="58" ref="AR74:AR116">+AO74/AK74</f>
        <v>59.793424457194284</v>
      </c>
      <c r="AS74" s="32">
        <f t="shared" si="24"/>
        <v>0.7908850944250376</v>
      </c>
      <c r="AT74" s="32">
        <f aca="true" t="shared" si="59" ref="AT74:AT116">+AK74/$AI74</f>
        <v>0.12483709511319352</v>
      </c>
      <c r="AU74" s="32">
        <f aca="true" t="shared" si="60" ref="AU74:AU116">+AL74/$AI74</f>
        <v>0.03370932479750859</v>
      </c>
      <c r="AV74" s="8">
        <f t="shared" si="25"/>
        <v>0.5321284939674663</v>
      </c>
      <c r="AW74" s="8">
        <f t="shared" si="26"/>
        <v>0.5514422957079508</v>
      </c>
      <c r="AY74" s="8">
        <f t="shared" si="27"/>
        <v>1.2783831602278213</v>
      </c>
      <c r="AZ74" s="8">
        <f aca="true" t="shared" si="61" ref="AZ74:AZ118">+Z74/AQ74</f>
        <v>1.186230094185756</v>
      </c>
      <c r="BA74" s="8">
        <f aca="true" t="shared" si="62" ref="BA74:BA118">+AA74/AR74</f>
        <v>0.8103376628959593</v>
      </c>
      <c r="BB74" s="8">
        <f aca="true" t="shared" si="63" ref="BB74:BB118">+AB74/AS74</f>
        <v>0.3805558437290203</v>
      </c>
      <c r="BC74" s="8">
        <f aca="true" t="shared" si="64" ref="BC74:BC118">+AC74/AT74</f>
        <v>4.303633601571524</v>
      </c>
      <c r="BD74" s="8">
        <f aca="true" t="shared" si="65" ref="BD74:BD118">+AD74/AU74</f>
        <v>1.109485486908625</v>
      </c>
    </row>
    <row r="75" spans="1:56" ht="15" customHeight="1">
      <c r="A75" s="38" t="s">
        <v>192</v>
      </c>
      <c r="B75" s="30">
        <v>783202</v>
      </c>
      <c r="C75" s="30">
        <v>366700</v>
      </c>
      <c r="D75" s="30">
        <v>342211</v>
      </c>
      <c r="E75" s="30">
        <v>2375</v>
      </c>
      <c r="F75" s="30">
        <v>11613</v>
      </c>
      <c r="G75" s="30">
        <v>6887015</v>
      </c>
      <c r="H75" s="30">
        <v>6617710</v>
      </c>
      <c r="I75" s="30">
        <v>99035</v>
      </c>
      <c r="J75" s="31">
        <f aca="true" t="shared" si="66" ref="J75:J116">+G75/C75</f>
        <v>18.781060812653394</v>
      </c>
      <c r="K75" s="31">
        <f aca="true" t="shared" si="67" ref="K75:K116">+H75/D75</f>
        <v>19.338098424656135</v>
      </c>
      <c r="L75" s="31">
        <f aca="true" t="shared" si="68" ref="L75:L116">+I75/E75</f>
        <v>41.69894736842105</v>
      </c>
      <c r="M75" s="32">
        <f aca="true" t="shared" si="69" ref="M75:M116">+D75/$C75</f>
        <v>0.9332178892827925</v>
      </c>
      <c r="N75" s="32">
        <f aca="true" t="shared" si="70" ref="N75:N116">+E75/$C75</f>
        <v>0.006476683937823834</v>
      </c>
      <c r="O75" s="32">
        <f aca="true" t="shared" si="71" ref="O75:O116">+F75/$C75</f>
        <v>0.031668939187346604</v>
      </c>
      <c r="Q75" s="33">
        <v>540321</v>
      </c>
      <c r="R75" s="33">
        <v>249981</v>
      </c>
      <c r="S75" s="33">
        <v>231952</v>
      </c>
      <c r="T75" s="33">
        <v>2100</v>
      </c>
      <c r="U75" s="33">
        <v>8539</v>
      </c>
      <c r="V75" s="33">
        <v>4688935</v>
      </c>
      <c r="W75" s="33">
        <v>4492620</v>
      </c>
      <c r="X75" s="33">
        <v>88950</v>
      </c>
      <c r="Y75" s="31">
        <f aca="true" t="shared" si="72" ref="Y75:Y116">+V75/R75</f>
        <v>18.757165544581387</v>
      </c>
      <c r="Z75" s="31">
        <f aca="true" t="shared" si="73" ref="Z75:Z116">+W75/S75</f>
        <v>19.368748706628956</v>
      </c>
      <c r="AA75" s="31">
        <f aca="true" t="shared" si="74" ref="AA75:AA116">+X75/T75</f>
        <v>42.357142857142854</v>
      </c>
      <c r="AB75" s="32">
        <f aca="true" t="shared" si="75" ref="AB75:AB116">+S75/$R75</f>
        <v>0.9278785187674263</v>
      </c>
      <c r="AC75" s="32">
        <f t="shared" si="53"/>
        <v>0.008400638448522088</v>
      </c>
      <c r="AD75" s="32">
        <f t="shared" si="54"/>
        <v>0.03415859605330005</v>
      </c>
      <c r="AE75" s="8">
        <f aca="true" t="shared" si="76" ref="AE75:AE118">+Q75/$B75</f>
        <v>0.6898871555486324</v>
      </c>
      <c r="AF75" s="8">
        <f aca="true" t="shared" si="77" ref="AF75:AF118">+R75/$C75</f>
        <v>0.6817043905099537</v>
      </c>
      <c r="AH75" s="34">
        <f t="shared" si="55"/>
        <v>242881</v>
      </c>
      <c r="AI75" s="34">
        <f t="shared" si="55"/>
        <v>116719</v>
      </c>
      <c r="AJ75" s="34">
        <f t="shared" si="55"/>
        <v>110259</v>
      </c>
      <c r="AK75" s="34">
        <f t="shared" si="55"/>
        <v>275</v>
      </c>
      <c r="AL75" s="34">
        <f t="shared" si="55"/>
        <v>3074</v>
      </c>
      <c r="AM75" s="34">
        <f t="shared" si="55"/>
        <v>2198080</v>
      </c>
      <c r="AN75" s="34">
        <f t="shared" si="55"/>
        <v>2125090</v>
      </c>
      <c r="AO75" s="34">
        <f t="shared" si="55"/>
        <v>10085</v>
      </c>
      <c r="AP75" s="31">
        <f t="shared" si="56"/>
        <v>18.832238110333364</v>
      </c>
      <c r="AQ75" s="31">
        <f t="shared" si="57"/>
        <v>19.273619387079513</v>
      </c>
      <c r="AR75" s="31">
        <f t="shared" si="58"/>
        <v>36.67272727272727</v>
      </c>
      <c r="AS75" s="32">
        <f aca="true" t="shared" si="78" ref="AS75:AS116">+AJ75/$AI75</f>
        <v>0.9446533983327479</v>
      </c>
      <c r="AT75" s="32">
        <f t="shared" si="59"/>
        <v>0.0023560859842870485</v>
      </c>
      <c r="AU75" s="32">
        <f t="shared" si="60"/>
        <v>0.026336757511630497</v>
      </c>
      <c r="AV75" s="8">
        <f aca="true" t="shared" si="79" ref="AV75:AV116">+AH75/$B75</f>
        <v>0.3101128444513676</v>
      </c>
      <c r="AW75" s="8">
        <f aca="true" t="shared" si="80" ref="AW75:AW116">+AI75/$C75</f>
        <v>0.31829560949004637</v>
      </c>
      <c r="AY75" s="8">
        <f aca="true" t="shared" si="81" ref="AY75:AY118">+Y75/AP75</f>
        <v>0.9960136142442473</v>
      </c>
      <c r="AZ75" s="8">
        <f t="shared" si="61"/>
        <v>1.0049357267900192</v>
      </c>
      <c r="BA75" s="8">
        <f t="shared" si="62"/>
        <v>1.1550038954600184</v>
      </c>
      <c r="BB75" s="8">
        <f t="shared" si="63"/>
        <v>0.9822422916225908</v>
      </c>
      <c r="BC75" s="8">
        <f t="shared" si="64"/>
        <v>3.565505887538362</v>
      </c>
      <c r="BD75" s="8">
        <f t="shared" si="65"/>
        <v>1.2969932247056373</v>
      </c>
    </row>
    <row r="76" spans="1:56" ht="15" customHeight="1">
      <c r="A76" s="38" t="s">
        <v>193</v>
      </c>
      <c r="B76" s="30">
        <v>645127</v>
      </c>
      <c r="C76" s="30">
        <v>322373</v>
      </c>
      <c r="D76" s="30">
        <v>298298</v>
      </c>
      <c r="E76" s="30">
        <v>3035</v>
      </c>
      <c r="F76" s="30">
        <v>10973</v>
      </c>
      <c r="G76" s="30">
        <v>5630185</v>
      </c>
      <c r="H76" s="30">
        <v>5340085</v>
      </c>
      <c r="I76" s="30">
        <v>123530</v>
      </c>
      <c r="J76" s="31">
        <f t="shared" si="66"/>
        <v>17.46481560180288</v>
      </c>
      <c r="K76" s="31">
        <f t="shared" si="67"/>
        <v>17.901846475671977</v>
      </c>
      <c r="L76" s="31">
        <f t="shared" si="68"/>
        <v>40.70181219110379</v>
      </c>
      <c r="M76" s="32">
        <f t="shared" si="69"/>
        <v>0.9253194281158782</v>
      </c>
      <c r="N76" s="32">
        <f t="shared" si="70"/>
        <v>0.00941456015237008</v>
      </c>
      <c r="O76" s="32">
        <f t="shared" si="71"/>
        <v>0.03403821039603193</v>
      </c>
      <c r="Q76" s="33">
        <v>379851</v>
      </c>
      <c r="R76" s="33">
        <v>186651</v>
      </c>
      <c r="S76" s="33">
        <v>170197</v>
      </c>
      <c r="T76" s="33">
        <v>2676</v>
      </c>
      <c r="U76" s="33">
        <v>6642</v>
      </c>
      <c r="V76" s="33">
        <v>3188645</v>
      </c>
      <c r="W76" s="33">
        <v>2972005</v>
      </c>
      <c r="X76" s="33">
        <v>112220</v>
      </c>
      <c r="Y76" s="31">
        <f t="shared" si="72"/>
        <v>17.0834605761555</v>
      </c>
      <c r="Z76" s="31">
        <f t="shared" si="73"/>
        <v>17.46214680634794</v>
      </c>
      <c r="AA76" s="31">
        <f t="shared" si="74"/>
        <v>41.93572496263079</v>
      </c>
      <c r="AB76" s="32">
        <f t="shared" si="75"/>
        <v>0.9118461728037889</v>
      </c>
      <c r="AC76" s="32">
        <f t="shared" si="53"/>
        <v>0.014336917562724014</v>
      </c>
      <c r="AD76" s="32">
        <f t="shared" si="54"/>
        <v>0.03558512946622306</v>
      </c>
      <c r="AE76" s="8">
        <f t="shared" si="76"/>
        <v>0.5888003447383229</v>
      </c>
      <c r="AF76" s="8">
        <f t="shared" si="77"/>
        <v>0.578990796375627</v>
      </c>
      <c r="AH76" s="34">
        <f t="shared" si="55"/>
        <v>265276</v>
      </c>
      <c r="AI76" s="34">
        <f t="shared" si="55"/>
        <v>135722</v>
      </c>
      <c r="AJ76" s="34">
        <f t="shared" si="55"/>
        <v>128101</v>
      </c>
      <c r="AK76" s="34">
        <f t="shared" si="55"/>
        <v>359</v>
      </c>
      <c r="AL76" s="34">
        <f t="shared" si="55"/>
        <v>4331</v>
      </c>
      <c r="AM76" s="34">
        <f t="shared" si="55"/>
        <v>2441540</v>
      </c>
      <c r="AN76" s="34">
        <f t="shared" si="55"/>
        <v>2368080</v>
      </c>
      <c r="AO76" s="34">
        <f t="shared" si="55"/>
        <v>11310</v>
      </c>
      <c r="AP76" s="31">
        <f t="shared" si="56"/>
        <v>17.989272188738745</v>
      </c>
      <c r="AQ76" s="31">
        <f t="shared" si="57"/>
        <v>18.486038360356282</v>
      </c>
      <c r="AR76" s="31">
        <f t="shared" si="58"/>
        <v>31.5041782729805</v>
      </c>
      <c r="AS76" s="32">
        <f t="shared" si="78"/>
        <v>0.9438484549299303</v>
      </c>
      <c r="AT76" s="32">
        <f t="shared" si="59"/>
        <v>0.0026451128041142923</v>
      </c>
      <c r="AU76" s="32">
        <f t="shared" si="60"/>
        <v>0.031910817700888584</v>
      </c>
      <c r="AV76" s="8">
        <f t="shared" si="79"/>
        <v>0.4111996552616772</v>
      </c>
      <c r="AW76" s="8">
        <f t="shared" si="80"/>
        <v>0.421009203624373</v>
      </c>
      <c r="AY76" s="8">
        <f t="shared" si="81"/>
        <v>0.9496471228474556</v>
      </c>
      <c r="AZ76" s="8">
        <f t="shared" si="61"/>
        <v>0.9446127107361141</v>
      </c>
      <c r="BA76" s="8">
        <f t="shared" si="62"/>
        <v>1.3311162919172816</v>
      </c>
      <c r="BB76" s="8">
        <f t="shared" si="63"/>
        <v>0.9660938342813549</v>
      </c>
      <c r="BC76" s="8">
        <f t="shared" si="64"/>
        <v>5.420153552780024</v>
      </c>
      <c r="BD76" s="8">
        <f t="shared" si="65"/>
        <v>1.1151431404790408</v>
      </c>
    </row>
    <row r="77" spans="1:56" ht="15" customHeight="1">
      <c r="A77" s="38" t="s">
        <v>194</v>
      </c>
      <c r="B77" s="30">
        <v>1263446</v>
      </c>
      <c r="C77" s="30">
        <v>625610</v>
      </c>
      <c r="D77" s="30">
        <v>564232</v>
      </c>
      <c r="E77" s="30">
        <v>13980</v>
      </c>
      <c r="F77" s="30">
        <v>27837</v>
      </c>
      <c r="G77" s="30">
        <v>15430545</v>
      </c>
      <c r="H77" s="30">
        <v>14248655</v>
      </c>
      <c r="I77" s="30">
        <v>663990</v>
      </c>
      <c r="J77" s="31">
        <f t="shared" si="66"/>
        <v>24.664799156023722</v>
      </c>
      <c r="K77" s="31">
        <f t="shared" si="67"/>
        <v>25.253184860128457</v>
      </c>
      <c r="L77" s="31">
        <f t="shared" si="68"/>
        <v>47.49570815450644</v>
      </c>
      <c r="M77" s="32">
        <f t="shared" si="69"/>
        <v>0.9018909544284778</v>
      </c>
      <c r="N77" s="32">
        <f t="shared" si="70"/>
        <v>0.0223461901184444</v>
      </c>
      <c r="O77" s="32">
        <f t="shared" si="71"/>
        <v>0.044495772126404626</v>
      </c>
      <c r="Q77" s="33">
        <v>218070</v>
      </c>
      <c r="R77" s="33">
        <v>111101</v>
      </c>
      <c r="S77" s="33">
        <v>97985</v>
      </c>
      <c r="T77" s="33">
        <v>4824</v>
      </c>
      <c r="U77" s="33">
        <v>3719</v>
      </c>
      <c r="V77" s="33">
        <v>2608545</v>
      </c>
      <c r="W77" s="33">
        <v>2315335</v>
      </c>
      <c r="X77" s="33">
        <v>220400</v>
      </c>
      <c r="Y77" s="31">
        <f t="shared" si="72"/>
        <v>23.479041592784945</v>
      </c>
      <c r="Z77" s="31">
        <f t="shared" si="73"/>
        <v>23.629484104709906</v>
      </c>
      <c r="AA77" s="31">
        <f t="shared" si="74"/>
        <v>45.68822553897181</v>
      </c>
      <c r="AB77" s="32">
        <f t="shared" si="75"/>
        <v>0.8819452570183887</v>
      </c>
      <c r="AC77" s="32">
        <f t="shared" si="53"/>
        <v>0.043419951215560616</v>
      </c>
      <c r="AD77" s="32">
        <f t="shared" si="54"/>
        <v>0.03347404613819858</v>
      </c>
      <c r="AE77" s="8">
        <f t="shared" si="76"/>
        <v>0.1725993829574038</v>
      </c>
      <c r="AF77" s="8">
        <f t="shared" si="77"/>
        <v>0.17758827384472756</v>
      </c>
      <c r="AH77" s="34">
        <f t="shared" si="55"/>
        <v>1045376</v>
      </c>
      <c r="AI77" s="34">
        <f t="shared" si="55"/>
        <v>514509</v>
      </c>
      <c r="AJ77" s="34">
        <f t="shared" si="55"/>
        <v>466247</v>
      </c>
      <c r="AK77" s="34">
        <f t="shared" si="55"/>
        <v>9156</v>
      </c>
      <c r="AL77" s="34">
        <f t="shared" si="55"/>
        <v>24118</v>
      </c>
      <c r="AM77" s="34">
        <f t="shared" si="55"/>
        <v>12822000</v>
      </c>
      <c r="AN77" s="34">
        <f t="shared" si="55"/>
        <v>11933320</v>
      </c>
      <c r="AO77" s="34">
        <f t="shared" si="55"/>
        <v>443590</v>
      </c>
      <c r="AP77" s="31">
        <f t="shared" si="56"/>
        <v>24.920846865652496</v>
      </c>
      <c r="AQ77" s="31">
        <f t="shared" si="57"/>
        <v>25.59441669329776</v>
      </c>
      <c r="AR77" s="31">
        <f t="shared" si="58"/>
        <v>48.448012232415905</v>
      </c>
      <c r="AS77" s="32">
        <f t="shared" si="78"/>
        <v>0.9061979479464888</v>
      </c>
      <c r="AT77" s="32">
        <f t="shared" si="59"/>
        <v>0.017795607073928736</v>
      </c>
      <c r="AU77" s="32">
        <f t="shared" si="60"/>
        <v>0.046875759218983536</v>
      </c>
      <c r="AV77" s="8">
        <f t="shared" si="79"/>
        <v>0.8274006170425962</v>
      </c>
      <c r="AW77" s="8">
        <f t="shared" si="80"/>
        <v>0.8224117261552725</v>
      </c>
      <c r="AY77" s="8">
        <f t="shared" si="81"/>
        <v>0.9421446116722968</v>
      </c>
      <c r="AZ77" s="8">
        <f t="shared" si="61"/>
        <v>0.9232280769617072</v>
      </c>
      <c r="BA77" s="8">
        <f t="shared" si="62"/>
        <v>0.9430361212715026</v>
      </c>
      <c r="BB77" s="8">
        <f t="shared" si="63"/>
        <v>0.9732368728233621</v>
      </c>
      <c r="BC77" s="8">
        <f t="shared" si="64"/>
        <v>2.43992525993522</v>
      </c>
      <c r="BD77" s="8">
        <f t="shared" si="65"/>
        <v>0.7141014182153749</v>
      </c>
    </row>
    <row r="78" spans="1:56" ht="15" customHeight="1">
      <c r="A78" s="38" t="s">
        <v>195</v>
      </c>
      <c r="B78" s="30">
        <v>343852</v>
      </c>
      <c r="C78" s="30">
        <v>158795</v>
      </c>
      <c r="D78" s="30">
        <v>144151</v>
      </c>
      <c r="E78" s="30">
        <v>2507</v>
      </c>
      <c r="F78" s="30">
        <v>5857</v>
      </c>
      <c r="G78" s="30">
        <v>3700360</v>
      </c>
      <c r="H78" s="30">
        <v>3463770</v>
      </c>
      <c r="I78" s="30">
        <v>121420</v>
      </c>
      <c r="J78" s="31">
        <f t="shared" si="66"/>
        <v>23.30274882710413</v>
      </c>
      <c r="K78" s="31">
        <f t="shared" si="67"/>
        <v>24.028761507030822</v>
      </c>
      <c r="L78" s="31">
        <f t="shared" si="68"/>
        <v>48.43238930993219</v>
      </c>
      <c r="M78" s="32">
        <f t="shared" si="69"/>
        <v>0.9077804716773198</v>
      </c>
      <c r="N78" s="32">
        <f t="shared" si="70"/>
        <v>0.0157876507446708</v>
      </c>
      <c r="O78" s="32">
        <f t="shared" si="71"/>
        <v>0.036884032872571554</v>
      </c>
      <c r="Q78" s="33">
        <v>177311</v>
      </c>
      <c r="R78" s="33">
        <v>79271</v>
      </c>
      <c r="S78" s="33">
        <v>73355</v>
      </c>
      <c r="T78" s="33">
        <v>1171</v>
      </c>
      <c r="U78" s="33">
        <v>2129</v>
      </c>
      <c r="V78" s="33">
        <v>1980000</v>
      </c>
      <c r="W78" s="33">
        <v>1851010</v>
      </c>
      <c r="X78" s="33">
        <v>60470</v>
      </c>
      <c r="Y78" s="31">
        <f t="shared" si="72"/>
        <v>24.977608457065006</v>
      </c>
      <c r="Z78" s="31">
        <f t="shared" si="73"/>
        <v>25.233590075659464</v>
      </c>
      <c r="AA78" s="31">
        <f t="shared" si="74"/>
        <v>51.639624252775405</v>
      </c>
      <c r="AB78" s="32">
        <f t="shared" si="75"/>
        <v>0.9253699335191936</v>
      </c>
      <c r="AC78" s="32">
        <f t="shared" si="53"/>
        <v>0.014772110860213697</v>
      </c>
      <c r="AD78" s="32">
        <f t="shared" si="54"/>
        <v>0.026857236568227978</v>
      </c>
      <c r="AE78" s="8">
        <f t="shared" si="76"/>
        <v>0.5156608075567395</v>
      </c>
      <c r="AF78" s="8">
        <f t="shared" si="77"/>
        <v>0.49920337542114046</v>
      </c>
      <c r="AH78" s="34">
        <f t="shared" si="55"/>
        <v>166541</v>
      </c>
      <c r="AI78" s="34">
        <f t="shared" si="55"/>
        <v>79524</v>
      </c>
      <c r="AJ78" s="34">
        <f t="shared" si="55"/>
        <v>70796</v>
      </c>
      <c r="AK78" s="34">
        <f t="shared" si="55"/>
        <v>1336</v>
      </c>
      <c r="AL78" s="34">
        <f t="shared" si="55"/>
        <v>3728</v>
      </c>
      <c r="AM78" s="34">
        <f t="shared" si="55"/>
        <v>1720360</v>
      </c>
      <c r="AN78" s="34">
        <f t="shared" si="55"/>
        <v>1612760</v>
      </c>
      <c r="AO78" s="34">
        <f t="shared" si="55"/>
        <v>60950</v>
      </c>
      <c r="AP78" s="31">
        <f t="shared" si="56"/>
        <v>21.633217644987678</v>
      </c>
      <c r="AQ78" s="31">
        <f t="shared" si="57"/>
        <v>22.780383072489972</v>
      </c>
      <c r="AR78" s="31">
        <f t="shared" si="58"/>
        <v>45.62125748502994</v>
      </c>
      <c r="AS78" s="32">
        <f t="shared" si="78"/>
        <v>0.8902469694683366</v>
      </c>
      <c r="AT78" s="32">
        <f t="shared" si="59"/>
        <v>0.016799959760575425</v>
      </c>
      <c r="AU78" s="32">
        <f t="shared" si="60"/>
        <v>0.04687892963130627</v>
      </c>
      <c r="AV78" s="8">
        <f t="shared" si="79"/>
        <v>0.48433919244326046</v>
      </c>
      <c r="AW78" s="8">
        <f t="shared" si="80"/>
        <v>0.5007966245788595</v>
      </c>
      <c r="AY78" s="8">
        <f t="shared" si="81"/>
        <v>1.154595163186564</v>
      </c>
      <c r="AZ78" s="8">
        <f t="shared" si="61"/>
        <v>1.1076894534812294</v>
      </c>
      <c r="BA78" s="8">
        <f t="shared" si="62"/>
        <v>1.1319202297244944</v>
      </c>
      <c r="BB78" s="8">
        <f t="shared" si="63"/>
        <v>1.0394530565735403</v>
      </c>
      <c r="BC78" s="8">
        <f t="shared" si="64"/>
        <v>0.8792944191973308</v>
      </c>
      <c r="BD78" s="8">
        <f t="shared" si="65"/>
        <v>0.5729063521598073</v>
      </c>
    </row>
    <row r="79" spans="1:56" ht="15" customHeight="1">
      <c r="A79" s="38" t="s">
        <v>196</v>
      </c>
      <c r="B79" s="30">
        <v>5187101</v>
      </c>
      <c r="C79" s="30">
        <v>2381491</v>
      </c>
      <c r="D79" s="30">
        <v>1949126</v>
      </c>
      <c r="E79" s="30">
        <v>234065</v>
      </c>
      <c r="F79" s="30">
        <v>76679</v>
      </c>
      <c r="G79" s="30">
        <v>63872075</v>
      </c>
      <c r="H79" s="30">
        <v>50980175</v>
      </c>
      <c r="I79" s="30">
        <v>10967145</v>
      </c>
      <c r="J79" s="31">
        <f t="shared" si="66"/>
        <v>26.82020423339832</v>
      </c>
      <c r="K79" s="31">
        <f t="shared" si="67"/>
        <v>26.155402472698018</v>
      </c>
      <c r="L79" s="31">
        <f t="shared" si="68"/>
        <v>46.855125712942986</v>
      </c>
      <c r="M79" s="32">
        <f t="shared" si="69"/>
        <v>0.818447770745302</v>
      </c>
      <c r="N79" s="32">
        <f t="shared" si="70"/>
        <v>0.09828506595238025</v>
      </c>
      <c r="O79" s="32">
        <f t="shared" si="71"/>
        <v>0.03219789619192346</v>
      </c>
      <c r="Q79" s="33">
        <v>1454382</v>
      </c>
      <c r="R79" s="33">
        <v>557033</v>
      </c>
      <c r="S79" s="33">
        <v>340071</v>
      </c>
      <c r="T79" s="33">
        <v>144472</v>
      </c>
      <c r="U79" s="33">
        <v>14874</v>
      </c>
      <c r="V79" s="33">
        <v>17018515</v>
      </c>
      <c r="W79" s="33">
        <v>9543025</v>
      </c>
      <c r="X79" s="33">
        <v>6518675</v>
      </c>
      <c r="Y79" s="31">
        <f t="shared" si="72"/>
        <v>30.552076806939624</v>
      </c>
      <c r="Z79" s="31">
        <f t="shared" si="73"/>
        <v>28.06186061146055</v>
      </c>
      <c r="AA79" s="31">
        <f t="shared" si="74"/>
        <v>45.12068082396589</v>
      </c>
      <c r="AB79" s="32">
        <f t="shared" si="75"/>
        <v>0.6105042250638651</v>
      </c>
      <c r="AC79" s="32">
        <f t="shared" si="53"/>
        <v>0.25935985839259074</v>
      </c>
      <c r="AD79" s="32">
        <f t="shared" si="54"/>
        <v>0.02670218820069906</v>
      </c>
      <c r="AE79" s="8">
        <f t="shared" si="76"/>
        <v>0.28038436112965603</v>
      </c>
      <c r="AF79" s="8">
        <f t="shared" si="77"/>
        <v>0.23390094692778599</v>
      </c>
      <c r="AH79" s="34">
        <f t="shared" si="55"/>
        <v>3732719</v>
      </c>
      <c r="AI79" s="34">
        <f t="shared" si="55"/>
        <v>1824458</v>
      </c>
      <c r="AJ79" s="34">
        <f t="shared" si="55"/>
        <v>1609055</v>
      </c>
      <c r="AK79" s="34">
        <f t="shared" si="55"/>
        <v>89593</v>
      </c>
      <c r="AL79" s="34">
        <f t="shared" si="55"/>
        <v>61805</v>
      </c>
      <c r="AM79" s="34">
        <f t="shared" si="55"/>
        <v>46853560</v>
      </c>
      <c r="AN79" s="34">
        <f t="shared" si="55"/>
        <v>41437150</v>
      </c>
      <c r="AO79" s="34">
        <f t="shared" si="55"/>
        <v>4448470</v>
      </c>
      <c r="AP79" s="31">
        <f t="shared" si="56"/>
        <v>25.680810410543845</v>
      </c>
      <c r="AQ79" s="31">
        <f t="shared" si="57"/>
        <v>25.75247583208778</v>
      </c>
      <c r="AR79" s="31">
        <f t="shared" si="58"/>
        <v>49.65198173964484</v>
      </c>
      <c r="AS79" s="32">
        <f t="shared" si="78"/>
        <v>0.8819358954823844</v>
      </c>
      <c r="AT79" s="32">
        <f t="shared" si="59"/>
        <v>0.04910663879354855</v>
      </c>
      <c r="AU79" s="32">
        <f t="shared" si="60"/>
        <v>0.03387581407738627</v>
      </c>
      <c r="AV79" s="8">
        <f t="shared" si="79"/>
        <v>0.719615638870344</v>
      </c>
      <c r="AW79" s="8">
        <f t="shared" si="80"/>
        <v>0.766099053072214</v>
      </c>
      <c r="AY79" s="8">
        <f t="shared" si="81"/>
        <v>1.189685072959994</v>
      </c>
      <c r="AZ79" s="8">
        <f t="shared" si="61"/>
        <v>1.0896762235379038</v>
      </c>
      <c r="BA79" s="8">
        <f t="shared" si="62"/>
        <v>0.908738770197748</v>
      </c>
      <c r="BB79" s="8">
        <f t="shared" si="63"/>
        <v>0.6922319730845554</v>
      </c>
      <c r="BC79" s="8">
        <f t="shared" si="64"/>
        <v>5.281564056602964</v>
      </c>
      <c r="BD79" s="8">
        <f t="shared" si="65"/>
        <v>0.7882375354788611</v>
      </c>
    </row>
    <row r="80" spans="1:56" ht="15" customHeight="1">
      <c r="A80" s="39" t="s">
        <v>197</v>
      </c>
      <c r="B80" s="30"/>
      <c r="C80" s="30"/>
      <c r="D80" s="30"/>
      <c r="E80" s="30"/>
      <c r="F80" s="30"/>
      <c r="G80" s="30"/>
      <c r="H80" s="30"/>
      <c r="I80" s="30"/>
      <c r="J80" s="31"/>
      <c r="K80" s="31"/>
      <c r="L80" s="31"/>
      <c r="M80" s="32"/>
      <c r="N80" s="32"/>
      <c r="O80" s="32"/>
      <c r="Q80" s="33">
        <v>1440018</v>
      </c>
      <c r="R80" s="33">
        <v>673071</v>
      </c>
      <c r="S80" s="33">
        <v>593688</v>
      </c>
      <c r="T80" s="33">
        <v>25196</v>
      </c>
      <c r="U80" s="33">
        <v>26161</v>
      </c>
      <c r="V80" s="33">
        <v>16816965</v>
      </c>
      <c r="W80" s="33">
        <v>14988805</v>
      </c>
      <c r="X80" s="33">
        <v>1131775</v>
      </c>
      <c r="Y80" s="31">
        <f t="shared" si="72"/>
        <v>24.985425014597272</v>
      </c>
      <c r="Z80" s="31">
        <f t="shared" si="73"/>
        <v>25.24693946988991</v>
      </c>
      <c r="AA80" s="31">
        <f t="shared" si="74"/>
        <v>44.91883632322591</v>
      </c>
      <c r="AB80" s="32">
        <f t="shared" si="75"/>
        <v>0.8820585049719866</v>
      </c>
      <c r="AC80" s="32">
        <f t="shared" si="53"/>
        <v>0.037434386565458916</v>
      </c>
      <c r="AD80" s="32">
        <f t="shared" si="54"/>
        <v>0.03886811346796994</v>
      </c>
      <c r="AE80" s="8"/>
      <c r="AF80" s="8"/>
      <c r="AH80" s="34"/>
      <c r="AI80" s="34"/>
      <c r="AJ80" s="34"/>
      <c r="AK80" s="34"/>
      <c r="AL80" s="34"/>
      <c r="AM80" s="34"/>
      <c r="AN80" s="34"/>
      <c r="AO80" s="34"/>
      <c r="AP80" s="31"/>
      <c r="AQ80" s="31"/>
      <c r="AR80" s="31"/>
      <c r="AS80" s="32"/>
      <c r="AT80" s="32"/>
      <c r="AU80" s="32"/>
      <c r="AV80" s="8"/>
      <c r="AW80" s="8"/>
      <c r="AY80" s="8"/>
      <c r="AZ80" s="8"/>
      <c r="BA80" s="8"/>
      <c r="BB80" s="8"/>
      <c r="BC80" s="8"/>
      <c r="BD80" s="8"/>
    </row>
    <row r="81" spans="1:56" ht="15" customHeight="1">
      <c r="A81" s="39" t="s">
        <v>198</v>
      </c>
      <c r="B81" s="30"/>
      <c r="C81" s="30"/>
      <c r="D81" s="30"/>
      <c r="E81" s="30"/>
      <c r="F81" s="30"/>
      <c r="G81" s="30"/>
      <c r="H81" s="30"/>
      <c r="I81" s="30"/>
      <c r="J81" s="31"/>
      <c r="K81" s="31"/>
      <c r="L81" s="31"/>
      <c r="M81" s="32"/>
      <c r="N81" s="32"/>
      <c r="O81" s="32"/>
      <c r="Q81" s="33">
        <v>478014</v>
      </c>
      <c r="R81" s="33">
        <v>217516</v>
      </c>
      <c r="S81" s="33">
        <v>195715</v>
      </c>
      <c r="T81" s="33">
        <v>4326</v>
      </c>
      <c r="U81" s="33">
        <v>7460</v>
      </c>
      <c r="V81" s="33">
        <v>5442580</v>
      </c>
      <c r="W81" s="33">
        <v>5007640</v>
      </c>
      <c r="X81" s="33">
        <v>190525</v>
      </c>
      <c r="Y81" s="31">
        <f t="shared" si="72"/>
        <v>25.021515658618217</v>
      </c>
      <c r="Z81" s="31">
        <f t="shared" si="73"/>
        <v>25.586388370845363</v>
      </c>
      <c r="AA81" s="31">
        <f t="shared" si="74"/>
        <v>44.04184003698567</v>
      </c>
      <c r="AB81" s="32">
        <f t="shared" si="75"/>
        <v>0.8997728902701411</v>
      </c>
      <c r="AC81" s="32">
        <f t="shared" si="53"/>
        <v>0.019888192132992515</v>
      </c>
      <c r="AD81" s="32">
        <f t="shared" si="54"/>
        <v>0.03429632762647346</v>
      </c>
      <c r="AE81" s="8"/>
      <c r="AF81" s="8"/>
      <c r="AH81" s="34"/>
      <c r="AI81" s="34"/>
      <c r="AJ81" s="34"/>
      <c r="AK81" s="34"/>
      <c r="AL81" s="34"/>
      <c r="AM81" s="34"/>
      <c r="AN81" s="34"/>
      <c r="AO81" s="34"/>
      <c r="AP81" s="31"/>
      <c r="AQ81" s="31"/>
      <c r="AR81" s="31"/>
      <c r="AS81" s="32"/>
      <c r="AT81" s="32"/>
      <c r="AU81" s="32"/>
      <c r="AV81" s="8"/>
      <c r="AW81" s="8"/>
      <c r="AY81" s="8"/>
      <c r="AZ81" s="8"/>
      <c r="BA81" s="8"/>
      <c r="BB81" s="8"/>
      <c r="BC81" s="8"/>
      <c r="BD81" s="8"/>
    </row>
    <row r="82" spans="1:56" ht="15" customHeight="1">
      <c r="A82" s="38" t="s">
        <v>199</v>
      </c>
      <c r="B82" s="30">
        <v>3224405</v>
      </c>
      <c r="C82" s="30">
        <v>1487251</v>
      </c>
      <c r="D82" s="30">
        <v>1317746</v>
      </c>
      <c r="E82" s="30">
        <v>40333</v>
      </c>
      <c r="F82" s="30">
        <v>63717</v>
      </c>
      <c r="G82" s="30">
        <v>36352825</v>
      </c>
      <c r="H82" s="30">
        <v>32967840</v>
      </c>
      <c r="I82" s="30">
        <v>1822475</v>
      </c>
      <c r="J82" s="31">
        <f t="shared" si="66"/>
        <v>24.442965578775876</v>
      </c>
      <c r="K82" s="31">
        <f t="shared" si="67"/>
        <v>25.01835710372105</v>
      </c>
      <c r="L82" s="31">
        <f t="shared" si="68"/>
        <v>45.18570401408276</v>
      </c>
      <c r="M82" s="32">
        <f t="shared" si="69"/>
        <v>0.886027980482111</v>
      </c>
      <c r="N82" s="32">
        <f t="shared" si="70"/>
        <v>0.02711916145963257</v>
      </c>
      <c r="O82" s="32">
        <f t="shared" si="71"/>
        <v>0.042842129539667484</v>
      </c>
      <c r="Q82" s="34">
        <f aca="true" t="shared" si="82" ref="Q82:X82">SUM(Q80:Q81)</f>
        <v>1918032</v>
      </c>
      <c r="R82" s="34">
        <f t="shared" si="82"/>
        <v>890587</v>
      </c>
      <c r="S82" s="34">
        <f t="shared" si="82"/>
        <v>789403</v>
      </c>
      <c r="T82" s="34">
        <f t="shared" si="82"/>
        <v>29522</v>
      </c>
      <c r="U82" s="34">
        <f t="shared" si="82"/>
        <v>33621</v>
      </c>
      <c r="V82" s="34">
        <f t="shared" si="82"/>
        <v>22259545</v>
      </c>
      <c r="W82" s="34">
        <f t="shared" si="82"/>
        <v>19996445</v>
      </c>
      <c r="X82" s="34">
        <f t="shared" si="82"/>
        <v>1322300</v>
      </c>
      <c r="Y82" s="31">
        <f t="shared" si="72"/>
        <v>24.994239754229515</v>
      </c>
      <c r="Z82" s="31">
        <f t="shared" si="73"/>
        <v>25.331098311002112</v>
      </c>
      <c r="AA82" s="31">
        <f t="shared" si="74"/>
        <v>44.79032585868166</v>
      </c>
      <c r="AB82" s="32">
        <f t="shared" si="75"/>
        <v>0.8863850471655211</v>
      </c>
      <c r="AC82" s="32">
        <f t="shared" si="53"/>
        <v>0.0331489231259832</v>
      </c>
      <c r="AD82" s="32">
        <f t="shared" si="54"/>
        <v>0.037751505467742065</v>
      </c>
      <c r="AE82" s="8">
        <f t="shared" si="76"/>
        <v>0.5948483518664683</v>
      </c>
      <c r="AF82" s="8">
        <f t="shared" si="77"/>
        <v>0.5988141880556812</v>
      </c>
      <c r="AH82" s="34">
        <f aca="true" t="shared" si="83" ref="AH82:AO84">+B82-Q82</f>
        <v>1306373</v>
      </c>
      <c r="AI82" s="34">
        <f t="shared" si="83"/>
        <v>596664</v>
      </c>
      <c r="AJ82" s="34">
        <f t="shared" si="83"/>
        <v>528343</v>
      </c>
      <c r="AK82" s="34">
        <f t="shared" si="83"/>
        <v>10811</v>
      </c>
      <c r="AL82" s="34">
        <f t="shared" si="83"/>
        <v>30096</v>
      </c>
      <c r="AM82" s="34">
        <f t="shared" si="83"/>
        <v>14093280</v>
      </c>
      <c r="AN82" s="34">
        <f t="shared" si="83"/>
        <v>12971395</v>
      </c>
      <c r="AO82" s="34">
        <f t="shared" si="83"/>
        <v>500175</v>
      </c>
      <c r="AP82" s="31">
        <f t="shared" si="56"/>
        <v>23.620127911186195</v>
      </c>
      <c r="AQ82" s="31">
        <f t="shared" si="57"/>
        <v>24.551087077902043</v>
      </c>
      <c r="AR82" s="31">
        <f t="shared" si="58"/>
        <v>46.26537785588752</v>
      </c>
      <c r="AS82" s="32">
        <f t="shared" si="78"/>
        <v>0.8854950189721519</v>
      </c>
      <c r="AT82" s="32">
        <f t="shared" si="59"/>
        <v>0.01811907539251572</v>
      </c>
      <c r="AU82" s="32">
        <f t="shared" si="60"/>
        <v>0.05044044889586099</v>
      </c>
      <c r="AV82" s="8">
        <f t="shared" si="79"/>
        <v>0.4051516481335316</v>
      </c>
      <c r="AW82" s="8">
        <f t="shared" si="80"/>
        <v>0.40118581194431874</v>
      </c>
      <c r="AY82" s="8">
        <f t="shared" si="81"/>
        <v>1.0581754615474608</v>
      </c>
      <c r="AZ82" s="8">
        <f t="shared" si="61"/>
        <v>1.0317709448312837</v>
      </c>
      <c r="BA82" s="8">
        <f t="shared" si="62"/>
        <v>0.9681175845618183</v>
      </c>
      <c r="BB82" s="8">
        <f t="shared" si="63"/>
        <v>1.0010051193674725</v>
      </c>
      <c r="BC82" s="8">
        <f t="shared" si="64"/>
        <v>1.8295041224717086</v>
      </c>
      <c r="BD82" s="8">
        <f t="shared" si="65"/>
        <v>0.7484371430889437</v>
      </c>
    </row>
    <row r="83" spans="1:56" ht="15" customHeight="1">
      <c r="A83" s="38" t="s">
        <v>200</v>
      </c>
      <c r="B83" s="30">
        <v>1695922</v>
      </c>
      <c r="C83" s="30">
        <v>784398</v>
      </c>
      <c r="D83" s="30">
        <v>661502</v>
      </c>
      <c r="E83" s="30">
        <v>58244</v>
      </c>
      <c r="F83" s="30">
        <v>23807</v>
      </c>
      <c r="G83" s="30">
        <v>18547920</v>
      </c>
      <c r="H83" s="30">
        <v>15677745</v>
      </c>
      <c r="I83" s="30">
        <v>2192520</v>
      </c>
      <c r="J83" s="31">
        <f t="shared" si="66"/>
        <v>23.646057231150515</v>
      </c>
      <c r="K83" s="31">
        <f t="shared" si="67"/>
        <v>23.700223128577086</v>
      </c>
      <c r="L83" s="31">
        <f t="shared" si="68"/>
        <v>37.64370578943754</v>
      </c>
      <c r="M83" s="32">
        <f t="shared" si="69"/>
        <v>0.8433244347894818</v>
      </c>
      <c r="N83" s="32">
        <f t="shared" si="70"/>
        <v>0.0742531215020946</v>
      </c>
      <c r="O83" s="32">
        <f t="shared" si="71"/>
        <v>0.030350663821172415</v>
      </c>
      <c r="Q83" s="33">
        <v>296324</v>
      </c>
      <c r="R83" s="33">
        <v>130490</v>
      </c>
      <c r="S83" s="33">
        <v>83422</v>
      </c>
      <c r="T83" s="33">
        <v>25482</v>
      </c>
      <c r="U83" s="33">
        <v>3559</v>
      </c>
      <c r="V83" s="33">
        <v>2767330</v>
      </c>
      <c r="W83" s="33">
        <v>1703865</v>
      </c>
      <c r="X83" s="33">
        <v>781360</v>
      </c>
      <c r="Y83" s="31">
        <f t="shared" si="72"/>
        <v>21.207218943980383</v>
      </c>
      <c r="Z83" s="31">
        <f t="shared" si="73"/>
        <v>20.4246481743425</v>
      </c>
      <c r="AA83" s="31">
        <f t="shared" si="74"/>
        <v>30.663213248567615</v>
      </c>
      <c r="AB83" s="32">
        <f t="shared" si="75"/>
        <v>0.6392980305004214</v>
      </c>
      <c r="AC83" s="32">
        <f t="shared" si="53"/>
        <v>0.19527933174955936</v>
      </c>
      <c r="AD83" s="32">
        <f t="shared" si="54"/>
        <v>0.027274120622269905</v>
      </c>
      <c r="AE83" s="8">
        <f t="shared" si="76"/>
        <v>0.17472737543354</v>
      </c>
      <c r="AF83" s="8">
        <f t="shared" si="77"/>
        <v>0.1663568749537862</v>
      </c>
      <c r="AH83" s="34">
        <f t="shared" si="83"/>
        <v>1399598</v>
      </c>
      <c r="AI83" s="34">
        <f t="shared" si="83"/>
        <v>653908</v>
      </c>
      <c r="AJ83" s="34">
        <f t="shared" si="83"/>
        <v>578080</v>
      </c>
      <c r="AK83" s="34">
        <f t="shared" si="83"/>
        <v>32762</v>
      </c>
      <c r="AL83" s="34">
        <f t="shared" si="83"/>
        <v>20248</v>
      </c>
      <c r="AM83" s="34">
        <f t="shared" si="83"/>
        <v>15780590</v>
      </c>
      <c r="AN83" s="34">
        <f t="shared" si="83"/>
        <v>13973880</v>
      </c>
      <c r="AO83" s="34">
        <f t="shared" si="83"/>
        <v>1411160</v>
      </c>
      <c r="AP83" s="31">
        <f t="shared" si="56"/>
        <v>24.132737326963426</v>
      </c>
      <c r="AQ83" s="31">
        <f t="shared" si="57"/>
        <v>24.172917243288126</v>
      </c>
      <c r="AR83" s="31">
        <f t="shared" si="58"/>
        <v>43.073072461998656</v>
      </c>
      <c r="AS83" s="32">
        <f t="shared" si="78"/>
        <v>0.8840387332774641</v>
      </c>
      <c r="AT83" s="32">
        <f t="shared" si="59"/>
        <v>0.05010184918979428</v>
      </c>
      <c r="AU83" s="32">
        <f t="shared" si="60"/>
        <v>0.030964600524844472</v>
      </c>
      <c r="AV83" s="8">
        <f t="shared" si="79"/>
        <v>0.82527262456646</v>
      </c>
      <c r="AW83" s="8">
        <f t="shared" si="80"/>
        <v>0.8336431250462137</v>
      </c>
      <c r="AY83" s="8">
        <f t="shared" si="81"/>
        <v>0.8787738687349664</v>
      </c>
      <c r="AZ83" s="8">
        <f t="shared" si="61"/>
        <v>0.8449393165408543</v>
      </c>
      <c r="BA83" s="8">
        <f t="shared" si="62"/>
        <v>0.7118882284429634</v>
      </c>
      <c r="BB83" s="8">
        <f t="shared" si="63"/>
        <v>0.7231561315535386</v>
      </c>
      <c r="BC83" s="8">
        <f t="shared" si="64"/>
        <v>3.897647190821405</v>
      </c>
      <c r="BD83" s="8">
        <f t="shared" si="65"/>
        <v>0.8808161629725044</v>
      </c>
    </row>
    <row r="84" spans="1:56" ht="15" customHeight="1">
      <c r="A84" s="38" t="s">
        <v>201</v>
      </c>
      <c r="B84" s="30">
        <v>1743978</v>
      </c>
      <c r="C84" s="30">
        <v>856389</v>
      </c>
      <c r="D84" s="30">
        <v>700318</v>
      </c>
      <c r="E84" s="30">
        <v>62542</v>
      </c>
      <c r="F84" s="30">
        <v>45175</v>
      </c>
      <c r="G84" s="30">
        <v>19335795</v>
      </c>
      <c r="H84" s="30">
        <v>15694980</v>
      </c>
      <c r="I84" s="30">
        <v>2619810</v>
      </c>
      <c r="J84" s="31">
        <f t="shared" si="66"/>
        <v>22.578285101746985</v>
      </c>
      <c r="K84" s="31">
        <f t="shared" si="67"/>
        <v>22.41121890341245</v>
      </c>
      <c r="L84" s="31">
        <f t="shared" si="68"/>
        <v>41.8888107191967</v>
      </c>
      <c r="M84" s="32">
        <f t="shared" si="69"/>
        <v>0.8177568838460092</v>
      </c>
      <c r="N84" s="32">
        <f t="shared" si="70"/>
        <v>0.07302989646060377</v>
      </c>
      <c r="O84" s="32">
        <f t="shared" si="71"/>
        <v>0.052750560784876964</v>
      </c>
      <c r="Q84" s="33">
        <v>541550</v>
      </c>
      <c r="R84" s="33">
        <v>272648</v>
      </c>
      <c r="S84" s="33">
        <v>196621</v>
      </c>
      <c r="T84" s="33">
        <v>33988</v>
      </c>
      <c r="U84" s="33">
        <v>16288</v>
      </c>
      <c r="V84" s="33">
        <v>6048055</v>
      </c>
      <c r="W84" s="33">
        <v>4242280</v>
      </c>
      <c r="X84" s="33">
        <v>1297430</v>
      </c>
      <c r="Y84" s="31">
        <f t="shared" si="72"/>
        <v>22.182649423432412</v>
      </c>
      <c r="Z84" s="31">
        <f t="shared" si="73"/>
        <v>21.575925257220746</v>
      </c>
      <c r="AA84" s="31">
        <f t="shared" si="74"/>
        <v>38.17317876897729</v>
      </c>
      <c r="AB84" s="32">
        <f t="shared" si="75"/>
        <v>0.7211532818872686</v>
      </c>
      <c r="AC84" s="32">
        <f t="shared" si="53"/>
        <v>0.12465890085384819</v>
      </c>
      <c r="AD84" s="32">
        <f t="shared" si="54"/>
        <v>0.059740031102373754</v>
      </c>
      <c r="AE84" s="8">
        <f t="shared" si="76"/>
        <v>0.310525706172899</v>
      </c>
      <c r="AF84" s="8">
        <f t="shared" si="77"/>
        <v>0.31836933916713084</v>
      </c>
      <c r="AH84" s="34">
        <f t="shared" si="83"/>
        <v>1202428</v>
      </c>
      <c r="AI84" s="34">
        <f t="shared" si="83"/>
        <v>583741</v>
      </c>
      <c r="AJ84" s="34">
        <f t="shared" si="83"/>
        <v>503697</v>
      </c>
      <c r="AK84" s="34">
        <f t="shared" si="83"/>
        <v>28554</v>
      </c>
      <c r="AL84" s="34">
        <f t="shared" si="83"/>
        <v>28887</v>
      </c>
      <c r="AM84" s="34">
        <f t="shared" si="83"/>
        <v>13287740</v>
      </c>
      <c r="AN84" s="34">
        <f t="shared" si="83"/>
        <v>11452700</v>
      </c>
      <c r="AO84" s="34">
        <f t="shared" si="83"/>
        <v>1322380</v>
      </c>
      <c r="AP84" s="31">
        <f t="shared" si="56"/>
        <v>22.763074719781546</v>
      </c>
      <c r="AQ84" s="31">
        <f t="shared" si="57"/>
        <v>22.737280547630817</v>
      </c>
      <c r="AR84" s="31">
        <f t="shared" si="58"/>
        <v>46.311550045527774</v>
      </c>
      <c r="AS84" s="32">
        <f t="shared" si="78"/>
        <v>0.8628775432940293</v>
      </c>
      <c r="AT84" s="32">
        <f t="shared" si="59"/>
        <v>0.048915529318653304</v>
      </c>
      <c r="AU84" s="32">
        <f t="shared" si="60"/>
        <v>0.04948598779253128</v>
      </c>
      <c r="AV84" s="8">
        <f t="shared" si="79"/>
        <v>0.689474293827101</v>
      </c>
      <c r="AW84" s="8">
        <f t="shared" si="80"/>
        <v>0.6816306608328692</v>
      </c>
      <c r="AY84" s="8">
        <f t="shared" si="81"/>
        <v>0.9745014545049693</v>
      </c>
      <c r="AZ84" s="8">
        <f t="shared" si="61"/>
        <v>0.948922858739539</v>
      </c>
      <c r="BA84" s="8">
        <f t="shared" si="62"/>
        <v>0.8242690804227056</v>
      </c>
      <c r="BB84" s="8">
        <f t="shared" si="63"/>
        <v>0.8357539114232486</v>
      </c>
      <c r="BC84" s="8">
        <f t="shared" si="64"/>
        <v>2.548452456514891</v>
      </c>
      <c r="BD84" s="8">
        <f t="shared" si="65"/>
        <v>1.2072110463437102</v>
      </c>
    </row>
    <row r="85" spans="1:56" ht="15" customHeight="1">
      <c r="A85" s="36" t="s">
        <v>202</v>
      </c>
      <c r="B85" s="37"/>
      <c r="C85" s="37"/>
      <c r="D85" s="37"/>
      <c r="E85" s="37"/>
      <c r="F85" s="37"/>
      <c r="G85" s="37"/>
      <c r="H85" s="37"/>
      <c r="I85" s="37"/>
      <c r="J85" s="31"/>
      <c r="K85" s="31"/>
      <c r="L85" s="31"/>
      <c r="M85" s="32"/>
      <c r="N85" s="32"/>
      <c r="O85" s="32"/>
      <c r="Q85" s="33">
        <v>30121</v>
      </c>
      <c r="R85" s="33">
        <v>13934</v>
      </c>
      <c r="S85" s="33">
        <v>10722</v>
      </c>
      <c r="T85" s="33">
        <v>1474</v>
      </c>
      <c r="U85" s="33">
        <v>509</v>
      </c>
      <c r="V85" s="33">
        <v>318445</v>
      </c>
      <c r="W85" s="33">
        <v>226760</v>
      </c>
      <c r="X85" s="33">
        <v>64580</v>
      </c>
      <c r="Y85" s="31">
        <f t="shared" si="72"/>
        <v>22.853810822448686</v>
      </c>
      <c r="Z85" s="31">
        <f t="shared" si="73"/>
        <v>21.14903935832867</v>
      </c>
      <c r="AA85" s="31">
        <f t="shared" si="74"/>
        <v>43.81275440976933</v>
      </c>
      <c r="AB85" s="32">
        <f t="shared" si="75"/>
        <v>0.7694847136500645</v>
      </c>
      <c r="AC85" s="32">
        <f t="shared" si="53"/>
        <v>0.10578441222907994</v>
      </c>
      <c r="AD85" s="32">
        <f t="shared" si="54"/>
        <v>0.03652935266255203</v>
      </c>
      <c r="AE85" s="8"/>
      <c r="AF85" s="8"/>
      <c r="AH85" s="34"/>
      <c r="AI85" s="34"/>
      <c r="AJ85" s="34"/>
      <c r="AK85" s="34"/>
      <c r="AL85" s="34"/>
      <c r="AM85" s="34"/>
      <c r="AN85" s="34"/>
      <c r="AO85" s="34"/>
      <c r="AP85" s="31"/>
      <c r="AQ85" s="31"/>
      <c r="AR85" s="31"/>
      <c r="AS85" s="32"/>
      <c r="AT85" s="32"/>
      <c r="AU85" s="32"/>
      <c r="AV85" s="8"/>
      <c r="AW85" s="8"/>
      <c r="AY85" s="8"/>
      <c r="AZ85" s="8"/>
      <c r="BA85" s="8"/>
      <c r="BB85" s="8"/>
      <c r="BC85" s="8"/>
      <c r="BD85" s="8"/>
    </row>
    <row r="86" spans="1:56" ht="15" customHeight="1">
      <c r="A86" s="36" t="s">
        <v>203</v>
      </c>
      <c r="B86" s="37"/>
      <c r="C86" s="37"/>
      <c r="D86" s="37"/>
      <c r="E86" s="37"/>
      <c r="F86" s="37"/>
      <c r="G86" s="37"/>
      <c r="H86" s="37"/>
      <c r="I86" s="37"/>
      <c r="J86" s="31"/>
      <c r="K86" s="31"/>
      <c r="L86" s="31"/>
      <c r="M86" s="32"/>
      <c r="N86" s="32"/>
      <c r="O86" s="32"/>
      <c r="Q86" s="33">
        <v>31400</v>
      </c>
      <c r="R86" s="33">
        <v>12688</v>
      </c>
      <c r="S86" s="33">
        <v>8956</v>
      </c>
      <c r="T86" s="33">
        <v>591</v>
      </c>
      <c r="U86" s="33">
        <v>225</v>
      </c>
      <c r="V86" s="33">
        <v>255970</v>
      </c>
      <c r="W86" s="33">
        <v>191480</v>
      </c>
      <c r="X86" s="33">
        <v>22675</v>
      </c>
      <c r="Y86" s="31">
        <f t="shared" si="72"/>
        <v>20.174180327868854</v>
      </c>
      <c r="Z86" s="31">
        <f t="shared" si="73"/>
        <v>21.380080393032603</v>
      </c>
      <c r="AA86" s="31">
        <f t="shared" si="74"/>
        <v>38.367174280879865</v>
      </c>
      <c r="AB86" s="32">
        <f t="shared" si="75"/>
        <v>0.7058638083228247</v>
      </c>
      <c r="AC86" s="32">
        <f t="shared" si="53"/>
        <v>0.04657944514501892</v>
      </c>
      <c r="AD86" s="32">
        <f t="shared" si="54"/>
        <v>0.01773329129886507</v>
      </c>
      <c r="AE86" s="8"/>
      <c r="AF86" s="8"/>
      <c r="AH86" s="34"/>
      <c r="AI86" s="34"/>
      <c r="AJ86" s="34"/>
      <c r="AK86" s="34"/>
      <c r="AL86" s="34"/>
      <c r="AM86" s="34"/>
      <c r="AN86" s="34"/>
      <c r="AO86" s="34"/>
      <c r="AP86" s="31"/>
      <c r="AQ86" s="31"/>
      <c r="AR86" s="31"/>
      <c r="AS86" s="32"/>
      <c r="AT86" s="32"/>
      <c r="AU86" s="32"/>
      <c r="AV86" s="8"/>
      <c r="AW86" s="8"/>
      <c r="AY86" s="8"/>
      <c r="AZ86" s="8"/>
      <c r="BA86" s="8"/>
      <c r="BB86" s="8"/>
      <c r="BC86" s="8"/>
      <c r="BD86" s="8"/>
    </row>
    <row r="87" spans="1:56" ht="15" customHeight="1">
      <c r="A87" s="38" t="s">
        <v>204</v>
      </c>
      <c r="B87" s="30">
        <v>372792</v>
      </c>
      <c r="C87" s="30">
        <v>170750</v>
      </c>
      <c r="D87" s="30">
        <v>140966</v>
      </c>
      <c r="E87" s="30">
        <v>9362</v>
      </c>
      <c r="F87" s="30">
        <v>7501</v>
      </c>
      <c r="G87" s="30">
        <v>4834420</v>
      </c>
      <c r="H87" s="30">
        <v>3971975</v>
      </c>
      <c r="I87" s="30">
        <v>710570</v>
      </c>
      <c r="J87" s="31">
        <f t="shared" si="66"/>
        <v>28.312855051244508</v>
      </c>
      <c r="K87" s="31">
        <f t="shared" si="67"/>
        <v>28.176829873870297</v>
      </c>
      <c r="L87" s="31">
        <f t="shared" si="68"/>
        <v>75.89938047425764</v>
      </c>
      <c r="M87" s="32">
        <f t="shared" si="69"/>
        <v>0.8255695461200586</v>
      </c>
      <c r="N87" s="32">
        <f t="shared" si="70"/>
        <v>0.05482869692532943</v>
      </c>
      <c r="O87" s="32">
        <f t="shared" si="71"/>
        <v>0.04392972181551977</v>
      </c>
      <c r="Q87" s="34">
        <f aca="true" t="shared" si="84" ref="Q87:X87">SUM(Q85:Q86)</f>
        <v>61521</v>
      </c>
      <c r="R87" s="34">
        <f t="shared" si="84"/>
        <v>26622</v>
      </c>
      <c r="S87" s="34">
        <f t="shared" si="84"/>
        <v>19678</v>
      </c>
      <c r="T87" s="34">
        <f t="shared" si="84"/>
        <v>2065</v>
      </c>
      <c r="U87" s="34">
        <f t="shared" si="84"/>
        <v>734</v>
      </c>
      <c r="V87" s="34">
        <f t="shared" si="84"/>
        <v>574415</v>
      </c>
      <c r="W87" s="34">
        <f t="shared" si="84"/>
        <v>418240</v>
      </c>
      <c r="X87" s="34">
        <f t="shared" si="84"/>
        <v>87255</v>
      </c>
      <c r="Y87" s="31">
        <f t="shared" si="72"/>
        <v>21.576703478326195</v>
      </c>
      <c r="Z87" s="31">
        <f t="shared" si="73"/>
        <v>21.25419249923773</v>
      </c>
      <c r="AA87" s="31">
        <f t="shared" si="74"/>
        <v>42.25423728813559</v>
      </c>
      <c r="AB87" s="32">
        <f t="shared" si="75"/>
        <v>0.7391630981894673</v>
      </c>
      <c r="AC87" s="32">
        <f t="shared" si="53"/>
        <v>0.07756742543760799</v>
      </c>
      <c r="AD87" s="32">
        <f t="shared" si="54"/>
        <v>0.02757118172939674</v>
      </c>
      <c r="AE87" s="8">
        <f t="shared" si="76"/>
        <v>0.1650276829974892</v>
      </c>
      <c r="AF87" s="8">
        <f t="shared" si="77"/>
        <v>0.1559121522693997</v>
      </c>
      <c r="AH87" s="34">
        <f aca="true" t="shared" si="85" ref="AH87:AO90">+B87-Q87</f>
        <v>311271</v>
      </c>
      <c r="AI87" s="34">
        <f t="shared" si="85"/>
        <v>144128</v>
      </c>
      <c r="AJ87" s="34">
        <f t="shared" si="85"/>
        <v>121288</v>
      </c>
      <c r="AK87" s="34">
        <f t="shared" si="85"/>
        <v>7297</v>
      </c>
      <c r="AL87" s="34">
        <f t="shared" si="85"/>
        <v>6767</v>
      </c>
      <c r="AM87" s="34">
        <f t="shared" si="85"/>
        <v>4260005</v>
      </c>
      <c r="AN87" s="34">
        <f t="shared" si="85"/>
        <v>3553735</v>
      </c>
      <c r="AO87" s="34">
        <f t="shared" si="85"/>
        <v>623315</v>
      </c>
      <c r="AP87" s="31">
        <f t="shared" si="56"/>
        <v>29.5570950821492</v>
      </c>
      <c r="AQ87" s="31">
        <f t="shared" si="57"/>
        <v>29.299971967548316</v>
      </c>
      <c r="AR87" s="31">
        <f t="shared" si="58"/>
        <v>85.42072084418254</v>
      </c>
      <c r="AS87" s="32">
        <f t="shared" si="78"/>
        <v>0.8415297513321492</v>
      </c>
      <c r="AT87" s="32">
        <f t="shared" si="59"/>
        <v>0.05062860790408526</v>
      </c>
      <c r="AU87" s="32">
        <f t="shared" si="60"/>
        <v>0.04695132104795737</v>
      </c>
      <c r="AV87" s="8">
        <f t="shared" si="79"/>
        <v>0.8349723170025107</v>
      </c>
      <c r="AW87" s="8">
        <f t="shared" si="80"/>
        <v>0.8440878477306003</v>
      </c>
      <c r="AY87" s="8">
        <f t="shared" si="81"/>
        <v>0.7300008143004991</v>
      </c>
      <c r="AZ87" s="8">
        <f t="shared" si="61"/>
        <v>0.7253997554256424</v>
      </c>
      <c r="BA87" s="8">
        <f t="shared" si="62"/>
        <v>0.4946602752886188</v>
      </c>
      <c r="BB87" s="8">
        <f t="shared" si="63"/>
        <v>0.8783564657332262</v>
      </c>
      <c r="BC87" s="8">
        <f t="shared" si="64"/>
        <v>1.5320868704223056</v>
      </c>
      <c r="BD87" s="8">
        <f t="shared" si="65"/>
        <v>0.587229094176813</v>
      </c>
    </row>
    <row r="88" spans="1:56" ht="15" customHeight="1">
      <c r="A88" s="40" t="s">
        <v>205</v>
      </c>
      <c r="B88" s="30">
        <v>1182581</v>
      </c>
      <c r="C88" s="30">
        <v>562591</v>
      </c>
      <c r="D88" s="30">
        <v>505994</v>
      </c>
      <c r="E88" s="30">
        <v>16685</v>
      </c>
      <c r="F88" s="30">
        <v>14760</v>
      </c>
      <c r="G88" s="30">
        <v>12503705</v>
      </c>
      <c r="H88" s="30">
        <v>11313750</v>
      </c>
      <c r="I88" s="30">
        <v>865835</v>
      </c>
      <c r="J88" s="31">
        <f t="shared" si="66"/>
        <v>22.22521334326358</v>
      </c>
      <c r="K88" s="31">
        <f t="shared" si="67"/>
        <v>22.35945485519591</v>
      </c>
      <c r="L88" s="31">
        <f t="shared" si="68"/>
        <v>51.893017680551395</v>
      </c>
      <c r="M88" s="32">
        <f t="shared" si="69"/>
        <v>0.8993993860548782</v>
      </c>
      <c r="N88" s="32">
        <f t="shared" si="70"/>
        <v>0.029657424310022735</v>
      </c>
      <c r="O88" s="32">
        <f t="shared" si="71"/>
        <v>0.026235755637754602</v>
      </c>
      <c r="Q88" s="33">
        <v>170220</v>
      </c>
      <c r="R88" s="33">
        <v>72680</v>
      </c>
      <c r="S88" s="33">
        <v>57416</v>
      </c>
      <c r="T88" s="33">
        <v>5881</v>
      </c>
      <c r="U88" s="33">
        <v>2410</v>
      </c>
      <c r="V88" s="33">
        <v>1519780</v>
      </c>
      <c r="W88" s="33">
        <v>1172055</v>
      </c>
      <c r="X88" s="33">
        <v>265640</v>
      </c>
      <c r="Y88" s="31">
        <f t="shared" si="72"/>
        <v>20.910566868464503</v>
      </c>
      <c r="Z88" s="31">
        <f t="shared" si="73"/>
        <v>20.413386512470392</v>
      </c>
      <c r="AA88" s="31">
        <f t="shared" si="74"/>
        <v>45.16918891345009</v>
      </c>
      <c r="AB88" s="32">
        <f t="shared" si="75"/>
        <v>0.7899834892680242</v>
      </c>
      <c r="AC88" s="32">
        <f t="shared" si="53"/>
        <v>0.08091634562465602</v>
      </c>
      <c r="AD88" s="32">
        <f t="shared" si="54"/>
        <v>0.03315905338470006</v>
      </c>
      <c r="AE88" s="8">
        <f t="shared" si="76"/>
        <v>0.14393940034551544</v>
      </c>
      <c r="AF88" s="8">
        <f t="shared" si="77"/>
        <v>0.12918798914308974</v>
      </c>
      <c r="AH88" s="34">
        <f t="shared" si="85"/>
        <v>1012361</v>
      </c>
      <c r="AI88" s="34">
        <f t="shared" si="85"/>
        <v>489911</v>
      </c>
      <c r="AJ88" s="34">
        <f t="shared" si="85"/>
        <v>448578</v>
      </c>
      <c r="AK88" s="34">
        <f t="shared" si="85"/>
        <v>10804</v>
      </c>
      <c r="AL88" s="34">
        <f t="shared" si="85"/>
        <v>12350</v>
      </c>
      <c r="AM88" s="34">
        <f t="shared" si="85"/>
        <v>10983925</v>
      </c>
      <c r="AN88" s="34">
        <f t="shared" si="85"/>
        <v>10141695</v>
      </c>
      <c r="AO88" s="34">
        <f t="shared" si="85"/>
        <v>600195</v>
      </c>
      <c r="AP88" s="31">
        <f t="shared" si="56"/>
        <v>22.420245718099817</v>
      </c>
      <c r="AQ88" s="31">
        <f t="shared" si="57"/>
        <v>22.60854299586694</v>
      </c>
      <c r="AR88" s="31">
        <f t="shared" si="58"/>
        <v>55.553035912624956</v>
      </c>
      <c r="AS88" s="32">
        <f t="shared" si="78"/>
        <v>0.9156316147218576</v>
      </c>
      <c r="AT88" s="32">
        <f t="shared" si="59"/>
        <v>0.022052985134034548</v>
      </c>
      <c r="AU88" s="32">
        <f t="shared" si="60"/>
        <v>0.025208660348512282</v>
      </c>
      <c r="AV88" s="8">
        <f t="shared" si="79"/>
        <v>0.8560605996544846</v>
      </c>
      <c r="AW88" s="8">
        <f t="shared" si="80"/>
        <v>0.8708120108569103</v>
      </c>
      <c r="AY88" s="8">
        <f t="shared" si="81"/>
        <v>0.9326644824228418</v>
      </c>
      <c r="AZ88" s="8">
        <f t="shared" si="61"/>
        <v>0.9029058845677121</v>
      </c>
      <c r="BA88" s="8">
        <f t="shared" si="62"/>
        <v>0.8130822766282871</v>
      </c>
      <c r="BB88" s="8">
        <f t="shared" si="63"/>
        <v>0.8627743696988863</v>
      </c>
      <c r="BC88" s="8">
        <f t="shared" si="64"/>
        <v>3.669178804268869</v>
      </c>
      <c r="BD88" s="8">
        <f t="shared" si="65"/>
        <v>1.3153834010325336</v>
      </c>
    </row>
    <row r="89" spans="1:56" ht="12.75">
      <c r="A89" s="40" t="s">
        <v>206</v>
      </c>
      <c r="B89" s="30">
        <v>645481</v>
      </c>
      <c r="C89" s="30">
        <v>327316</v>
      </c>
      <c r="D89" s="30">
        <v>294647</v>
      </c>
      <c r="E89" s="30">
        <v>4056</v>
      </c>
      <c r="F89" s="30">
        <v>18214</v>
      </c>
      <c r="G89" s="30">
        <v>7184640</v>
      </c>
      <c r="H89" s="30">
        <v>6815095</v>
      </c>
      <c r="I89" s="30">
        <v>153935</v>
      </c>
      <c r="J89" s="31">
        <f t="shared" si="66"/>
        <v>21.9501643671559</v>
      </c>
      <c r="K89" s="31">
        <f t="shared" si="67"/>
        <v>23.12969417642128</v>
      </c>
      <c r="L89" s="31">
        <f t="shared" si="68"/>
        <v>37.95241617357002</v>
      </c>
      <c r="M89" s="32">
        <f t="shared" si="69"/>
        <v>0.9001912524899486</v>
      </c>
      <c r="N89" s="32">
        <f t="shared" si="70"/>
        <v>0.012391694875899742</v>
      </c>
      <c r="O89" s="32">
        <f t="shared" si="71"/>
        <v>0.055646531180877194</v>
      </c>
      <c r="Q89" s="33">
        <v>341891</v>
      </c>
      <c r="R89" s="33">
        <v>175960</v>
      </c>
      <c r="S89" s="33">
        <v>157000</v>
      </c>
      <c r="T89" s="33">
        <v>3342</v>
      </c>
      <c r="U89" s="33">
        <v>8681</v>
      </c>
      <c r="V89" s="33">
        <v>3698650</v>
      </c>
      <c r="W89" s="33">
        <v>3441335</v>
      </c>
      <c r="X89" s="33">
        <v>123150</v>
      </c>
      <c r="Y89" s="31">
        <f t="shared" si="72"/>
        <v>21.019834053193907</v>
      </c>
      <c r="Z89" s="31">
        <f t="shared" si="73"/>
        <v>21.919331210191082</v>
      </c>
      <c r="AA89" s="31">
        <f t="shared" si="74"/>
        <v>36.8491921005386</v>
      </c>
      <c r="AB89" s="32">
        <f t="shared" si="75"/>
        <v>0.8922482382359627</v>
      </c>
      <c r="AC89" s="32">
        <f t="shared" si="53"/>
        <v>0.018992952943850876</v>
      </c>
      <c r="AD89" s="32">
        <f t="shared" si="54"/>
        <v>0.04933507615367129</v>
      </c>
      <c r="AE89" s="8">
        <f t="shared" si="76"/>
        <v>0.5296685727387793</v>
      </c>
      <c r="AF89" s="8">
        <f t="shared" si="77"/>
        <v>0.5375844749416466</v>
      </c>
      <c r="AH89" s="34">
        <f t="shared" si="85"/>
        <v>303590</v>
      </c>
      <c r="AI89" s="34">
        <f t="shared" si="85"/>
        <v>151356</v>
      </c>
      <c r="AJ89" s="34">
        <f t="shared" si="85"/>
        <v>137647</v>
      </c>
      <c r="AK89" s="34">
        <f t="shared" si="85"/>
        <v>714</v>
      </c>
      <c r="AL89" s="34">
        <f t="shared" si="85"/>
        <v>9533</v>
      </c>
      <c r="AM89" s="34">
        <f t="shared" si="85"/>
        <v>3485990</v>
      </c>
      <c r="AN89" s="34">
        <f t="shared" si="85"/>
        <v>3373760</v>
      </c>
      <c r="AO89" s="34">
        <f t="shared" si="85"/>
        <v>30785</v>
      </c>
      <c r="AP89" s="31">
        <f t="shared" si="56"/>
        <v>23.031726525542428</v>
      </c>
      <c r="AQ89" s="31">
        <f t="shared" si="57"/>
        <v>24.51023269668064</v>
      </c>
      <c r="AR89" s="31">
        <f t="shared" si="58"/>
        <v>43.11624649859944</v>
      </c>
      <c r="AS89" s="32">
        <f t="shared" si="78"/>
        <v>0.9094254605037131</v>
      </c>
      <c r="AT89" s="32">
        <f t="shared" si="59"/>
        <v>0.0047173551098073415</v>
      </c>
      <c r="AU89" s="32">
        <f t="shared" si="60"/>
        <v>0.06298395834985068</v>
      </c>
      <c r="AV89" s="8">
        <f t="shared" si="79"/>
        <v>0.4703314272612207</v>
      </c>
      <c r="AW89" s="8">
        <f t="shared" si="80"/>
        <v>0.46241552505835337</v>
      </c>
      <c r="AY89" s="8">
        <f t="shared" si="81"/>
        <v>0.912646910333999</v>
      </c>
      <c r="AZ89" s="8">
        <f t="shared" si="61"/>
        <v>0.8942930685908814</v>
      </c>
      <c r="BA89" s="8">
        <f t="shared" si="62"/>
        <v>0.8546474958513745</v>
      </c>
      <c r="BB89" s="8">
        <f t="shared" si="63"/>
        <v>0.9811120064109088</v>
      </c>
      <c r="BC89" s="8">
        <f t="shared" si="64"/>
        <v>4.026186814803212</v>
      </c>
      <c r="BD89" s="8">
        <f t="shared" si="65"/>
        <v>0.7832958970224558</v>
      </c>
    </row>
    <row r="90" spans="1:56" ht="12.75">
      <c r="A90" s="40" t="s">
        <v>207</v>
      </c>
      <c r="B90" s="30">
        <v>867195</v>
      </c>
      <c r="C90" s="30">
        <v>425073</v>
      </c>
      <c r="D90" s="30">
        <v>389342</v>
      </c>
      <c r="E90" s="30">
        <v>8819</v>
      </c>
      <c r="F90" s="30">
        <v>13497</v>
      </c>
      <c r="G90" s="30">
        <v>9005550</v>
      </c>
      <c r="H90" s="30">
        <v>8432305</v>
      </c>
      <c r="I90" s="30">
        <v>335795</v>
      </c>
      <c r="J90" s="31">
        <f t="shared" si="66"/>
        <v>21.185890423527255</v>
      </c>
      <c r="K90" s="31">
        <f t="shared" si="67"/>
        <v>21.657835527633804</v>
      </c>
      <c r="L90" s="31">
        <f t="shared" si="68"/>
        <v>38.076312507086975</v>
      </c>
      <c r="M90" s="32">
        <f t="shared" si="69"/>
        <v>0.9159414971075557</v>
      </c>
      <c r="N90" s="32">
        <f t="shared" si="70"/>
        <v>0.020747024628710833</v>
      </c>
      <c r="O90" s="32">
        <f t="shared" si="71"/>
        <v>0.031752193152705534</v>
      </c>
      <c r="Q90" s="33">
        <v>198869</v>
      </c>
      <c r="R90" s="33">
        <v>87718</v>
      </c>
      <c r="S90" s="33">
        <v>73849</v>
      </c>
      <c r="T90" s="33">
        <v>5964</v>
      </c>
      <c r="U90" s="33">
        <v>2686</v>
      </c>
      <c r="V90" s="33">
        <v>1764855</v>
      </c>
      <c r="W90" s="33">
        <v>1456310</v>
      </c>
      <c r="X90" s="33">
        <v>232105</v>
      </c>
      <c r="Y90" s="31">
        <f t="shared" si="72"/>
        <v>20.119644770742607</v>
      </c>
      <c r="Z90" s="31">
        <f t="shared" si="73"/>
        <v>19.720104537637614</v>
      </c>
      <c r="AA90" s="31">
        <f t="shared" si="74"/>
        <v>38.91767270288397</v>
      </c>
      <c r="AB90" s="32">
        <f t="shared" si="75"/>
        <v>0.8418910599876879</v>
      </c>
      <c r="AC90" s="32">
        <f t="shared" si="53"/>
        <v>0.06799060626097267</v>
      </c>
      <c r="AD90" s="32">
        <f t="shared" si="54"/>
        <v>0.03062085318862719</v>
      </c>
      <c r="AE90" s="8">
        <f t="shared" si="76"/>
        <v>0.22932443106798356</v>
      </c>
      <c r="AF90" s="8">
        <f t="shared" si="77"/>
        <v>0.2063598487789156</v>
      </c>
      <c r="AH90" s="34">
        <f t="shared" si="85"/>
        <v>668326</v>
      </c>
      <c r="AI90" s="34">
        <f t="shared" si="85"/>
        <v>337355</v>
      </c>
      <c r="AJ90" s="34">
        <f t="shared" si="85"/>
        <v>315493</v>
      </c>
      <c r="AK90" s="34">
        <f t="shared" si="85"/>
        <v>2855</v>
      </c>
      <c r="AL90" s="34">
        <f t="shared" si="85"/>
        <v>10811</v>
      </c>
      <c r="AM90" s="34">
        <f t="shared" si="85"/>
        <v>7240695</v>
      </c>
      <c r="AN90" s="34">
        <f t="shared" si="85"/>
        <v>6975995</v>
      </c>
      <c r="AO90" s="34">
        <f t="shared" si="85"/>
        <v>103690</v>
      </c>
      <c r="AP90" s="31">
        <f t="shared" si="56"/>
        <v>21.463132308695588</v>
      </c>
      <c r="AQ90" s="31">
        <f t="shared" si="57"/>
        <v>22.111409761864763</v>
      </c>
      <c r="AR90" s="31">
        <f t="shared" si="58"/>
        <v>36.31873905429072</v>
      </c>
      <c r="AS90" s="32">
        <f t="shared" si="78"/>
        <v>0.9351958619258645</v>
      </c>
      <c r="AT90" s="32">
        <f t="shared" si="59"/>
        <v>0.008462895169776644</v>
      </c>
      <c r="AU90" s="32">
        <f t="shared" si="60"/>
        <v>0.03204636065865335</v>
      </c>
      <c r="AV90" s="8">
        <f t="shared" si="79"/>
        <v>0.7706755689320165</v>
      </c>
      <c r="AW90" s="8">
        <f t="shared" si="80"/>
        <v>0.7936401512210843</v>
      </c>
      <c r="AY90" s="8">
        <f t="shared" si="81"/>
        <v>0.937404870890691</v>
      </c>
      <c r="AZ90" s="8">
        <f t="shared" si="61"/>
        <v>0.8918519782329122</v>
      </c>
      <c r="BA90" s="8">
        <f t="shared" si="62"/>
        <v>1.0715590275507159</v>
      </c>
      <c r="BB90" s="8">
        <f t="shared" si="63"/>
        <v>0.9002296676697944</v>
      </c>
      <c r="BC90" s="8">
        <f t="shared" si="64"/>
        <v>8.033965315296125</v>
      </c>
      <c r="BD90" s="8">
        <f t="shared" si="65"/>
        <v>0.9555173367356696</v>
      </c>
    </row>
    <row r="91" spans="1:56" ht="12.75">
      <c r="A91" s="36" t="s">
        <v>208</v>
      </c>
      <c r="B91" s="37"/>
      <c r="C91" s="37"/>
      <c r="D91" s="37"/>
      <c r="E91" s="37"/>
      <c r="F91" s="37"/>
      <c r="G91" s="37"/>
      <c r="H91" s="37"/>
      <c r="I91" s="37"/>
      <c r="J91" s="31"/>
      <c r="K91" s="31"/>
      <c r="L91" s="31"/>
      <c r="M91" s="32"/>
      <c r="N91" s="32"/>
      <c r="O91" s="32"/>
      <c r="Q91" s="33">
        <v>305568</v>
      </c>
      <c r="R91" s="33">
        <v>135884</v>
      </c>
      <c r="S91" s="33">
        <v>122310</v>
      </c>
      <c r="T91" s="33">
        <v>3266</v>
      </c>
      <c r="U91" s="33">
        <v>5025</v>
      </c>
      <c r="V91" s="33">
        <v>3905170</v>
      </c>
      <c r="W91" s="33">
        <v>3585715</v>
      </c>
      <c r="X91" s="33">
        <v>214720</v>
      </c>
      <c r="Y91" s="31">
        <f t="shared" si="72"/>
        <v>28.738997968855788</v>
      </c>
      <c r="Z91" s="31">
        <f t="shared" si="73"/>
        <v>29.316613523015288</v>
      </c>
      <c r="AA91" s="31">
        <f t="shared" si="74"/>
        <v>65.74402939375383</v>
      </c>
      <c r="AB91" s="32">
        <f t="shared" si="75"/>
        <v>0.900105972741456</v>
      </c>
      <c r="AC91" s="32">
        <f t="shared" si="53"/>
        <v>0.024035206499661475</v>
      </c>
      <c r="AD91" s="32">
        <f t="shared" si="54"/>
        <v>0.03698007123723176</v>
      </c>
      <c r="AE91" s="8"/>
      <c r="AF91" s="8"/>
      <c r="AH91" s="34"/>
      <c r="AI91" s="34"/>
      <c r="AJ91" s="34"/>
      <c r="AK91" s="34"/>
      <c r="AL91" s="34"/>
      <c r="AM91" s="34"/>
      <c r="AN91" s="34"/>
      <c r="AO91" s="34"/>
      <c r="AP91" s="31"/>
      <c r="AQ91" s="31"/>
      <c r="AR91" s="31"/>
      <c r="AS91" s="32"/>
      <c r="AT91" s="32"/>
      <c r="AU91" s="32"/>
      <c r="AV91" s="8"/>
      <c r="AW91" s="8"/>
      <c r="AY91" s="8"/>
      <c r="AZ91" s="8"/>
      <c r="BA91" s="8"/>
      <c r="BB91" s="8"/>
      <c r="BC91" s="8"/>
      <c r="BD91" s="8"/>
    </row>
    <row r="92" spans="1:56" ht="12.75">
      <c r="A92" s="36" t="s">
        <v>209</v>
      </c>
      <c r="B92" s="37"/>
      <c r="C92" s="37"/>
      <c r="D92" s="37"/>
      <c r="E92" s="37"/>
      <c r="F92" s="37"/>
      <c r="G92" s="37"/>
      <c r="H92" s="37"/>
      <c r="I92" s="37"/>
      <c r="J92" s="31"/>
      <c r="K92" s="31"/>
      <c r="L92" s="31"/>
      <c r="M92" s="32"/>
      <c r="N92" s="32"/>
      <c r="O92" s="32"/>
      <c r="Q92" s="33">
        <v>208770</v>
      </c>
      <c r="R92" s="33">
        <v>75799</v>
      </c>
      <c r="S92" s="33">
        <v>67892</v>
      </c>
      <c r="T92" s="33">
        <v>1720</v>
      </c>
      <c r="U92" s="33">
        <v>3353</v>
      </c>
      <c r="V92" s="33">
        <v>2010970</v>
      </c>
      <c r="W92" s="33">
        <v>1893745</v>
      </c>
      <c r="X92" s="33">
        <v>76940</v>
      </c>
      <c r="Y92" s="31">
        <f t="shared" si="72"/>
        <v>26.530297233472737</v>
      </c>
      <c r="Z92" s="31">
        <f t="shared" si="73"/>
        <v>27.893492605903493</v>
      </c>
      <c r="AA92" s="31">
        <f t="shared" si="74"/>
        <v>44.73255813953488</v>
      </c>
      <c r="AB92" s="32">
        <f t="shared" si="75"/>
        <v>0.8956846396390453</v>
      </c>
      <c r="AC92" s="32">
        <f t="shared" si="53"/>
        <v>0.02269159223736461</v>
      </c>
      <c r="AD92" s="32">
        <f t="shared" si="54"/>
        <v>0.04423541207667647</v>
      </c>
      <c r="AE92" s="8"/>
      <c r="AF92" s="8"/>
      <c r="AH92" s="34"/>
      <c r="AI92" s="34"/>
      <c r="AJ92" s="34"/>
      <c r="AK92" s="34"/>
      <c r="AL92" s="34"/>
      <c r="AM92" s="34"/>
      <c r="AN92" s="34"/>
      <c r="AO92" s="34"/>
      <c r="AP92" s="31"/>
      <c r="AQ92" s="31"/>
      <c r="AR92" s="31"/>
      <c r="AS92" s="32"/>
      <c r="AT92" s="32"/>
      <c r="AU92" s="32"/>
      <c r="AV92" s="8"/>
      <c r="AW92" s="8"/>
      <c r="AY92" s="8"/>
      <c r="AZ92" s="8"/>
      <c r="BA92" s="8"/>
      <c r="BB92" s="8"/>
      <c r="BC92" s="8"/>
      <c r="BD92" s="8"/>
    </row>
    <row r="93" spans="1:56" ht="12.75">
      <c r="A93" s="40" t="s">
        <v>210</v>
      </c>
      <c r="B93" s="30">
        <v>1769413</v>
      </c>
      <c r="C93" s="30">
        <v>737657</v>
      </c>
      <c r="D93" s="30">
        <v>672855</v>
      </c>
      <c r="E93" s="30">
        <v>13596</v>
      </c>
      <c r="F93" s="30">
        <v>27288</v>
      </c>
      <c r="G93" s="30">
        <v>21691725</v>
      </c>
      <c r="H93" s="30">
        <v>20384005</v>
      </c>
      <c r="I93" s="30">
        <v>831225</v>
      </c>
      <c r="J93" s="31">
        <f t="shared" si="66"/>
        <v>29.406248432537073</v>
      </c>
      <c r="K93" s="31">
        <f t="shared" si="67"/>
        <v>30.294796055613766</v>
      </c>
      <c r="L93" s="31">
        <f t="shared" si="68"/>
        <v>61.137466902030006</v>
      </c>
      <c r="M93" s="32">
        <f t="shared" si="69"/>
        <v>0.9121515826461349</v>
      </c>
      <c r="N93" s="32">
        <f t="shared" si="70"/>
        <v>0.01843133055064888</v>
      </c>
      <c r="O93" s="32">
        <f t="shared" si="71"/>
        <v>0.03699280288806315</v>
      </c>
      <c r="Q93" s="34">
        <f aca="true" t="shared" si="86" ref="Q93:X93">SUM(Q91:Q92)</f>
        <v>514338</v>
      </c>
      <c r="R93" s="34">
        <f t="shared" si="86"/>
        <v>211683</v>
      </c>
      <c r="S93" s="34">
        <f t="shared" si="86"/>
        <v>190202</v>
      </c>
      <c r="T93" s="34">
        <f t="shared" si="86"/>
        <v>4986</v>
      </c>
      <c r="U93" s="34">
        <f t="shared" si="86"/>
        <v>8378</v>
      </c>
      <c r="V93" s="34">
        <f t="shared" si="86"/>
        <v>5916140</v>
      </c>
      <c r="W93" s="34">
        <f t="shared" si="86"/>
        <v>5479460</v>
      </c>
      <c r="X93" s="34">
        <f t="shared" si="86"/>
        <v>291660</v>
      </c>
      <c r="Y93" s="31">
        <f t="shared" si="72"/>
        <v>27.94811109064025</v>
      </c>
      <c r="Z93" s="31">
        <f t="shared" si="73"/>
        <v>28.808635030125867</v>
      </c>
      <c r="AA93" s="31">
        <f t="shared" si="74"/>
        <v>58.49578820697954</v>
      </c>
      <c r="AB93" s="32">
        <f t="shared" si="75"/>
        <v>0.8985227911546984</v>
      </c>
      <c r="AC93" s="32">
        <f t="shared" si="53"/>
        <v>0.02355408795226825</v>
      </c>
      <c r="AD93" s="32">
        <f t="shared" si="54"/>
        <v>0.03957804830808331</v>
      </c>
      <c r="AE93" s="8">
        <f t="shared" si="76"/>
        <v>0.2906828422759412</v>
      </c>
      <c r="AF93" s="8">
        <f t="shared" si="77"/>
        <v>0.2869667067485295</v>
      </c>
      <c r="AH93" s="34">
        <f aca="true" t="shared" si="87" ref="AH93:AO98">+B93-Q93</f>
        <v>1255075</v>
      </c>
      <c r="AI93" s="34">
        <f t="shared" si="87"/>
        <v>525974</v>
      </c>
      <c r="AJ93" s="34">
        <f t="shared" si="87"/>
        <v>482653</v>
      </c>
      <c r="AK93" s="34">
        <f t="shared" si="87"/>
        <v>8610</v>
      </c>
      <c r="AL93" s="34">
        <f t="shared" si="87"/>
        <v>18910</v>
      </c>
      <c r="AM93" s="34">
        <f t="shared" si="87"/>
        <v>15775585</v>
      </c>
      <c r="AN93" s="34">
        <f t="shared" si="87"/>
        <v>14904545</v>
      </c>
      <c r="AO93" s="34">
        <f t="shared" si="87"/>
        <v>539565</v>
      </c>
      <c r="AP93" s="31">
        <f t="shared" si="56"/>
        <v>29.993089012004397</v>
      </c>
      <c r="AQ93" s="31">
        <f t="shared" si="57"/>
        <v>30.88045655988878</v>
      </c>
      <c r="AR93" s="31">
        <f t="shared" si="58"/>
        <v>62.667247386759584</v>
      </c>
      <c r="AS93" s="32">
        <f t="shared" si="78"/>
        <v>0.9176366132166228</v>
      </c>
      <c r="AT93" s="32">
        <f t="shared" si="59"/>
        <v>0.01636963043800644</v>
      </c>
      <c r="AU93" s="32">
        <f t="shared" si="60"/>
        <v>0.035952347454436914</v>
      </c>
      <c r="AV93" s="8">
        <f t="shared" si="79"/>
        <v>0.7093171577240588</v>
      </c>
      <c r="AW93" s="8">
        <f t="shared" si="80"/>
        <v>0.7130332932514706</v>
      </c>
      <c r="AY93" s="8">
        <f t="shared" si="81"/>
        <v>0.9318183625385945</v>
      </c>
      <c r="AZ93" s="8">
        <f t="shared" si="61"/>
        <v>0.9329083258291575</v>
      </c>
      <c r="BA93" s="8">
        <f t="shared" si="62"/>
        <v>0.9334347788720428</v>
      </c>
      <c r="BB93" s="8">
        <f t="shared" si="63"/>
        <v>0.9791705978307425</v>
      </c>
      <c r="BC93" s="8">
        <f t="shared" si="64"/>
        <v>1.4388894142399933</v>
      </c>
      <c r="BD93" s="8">
        <f t="shared" si="65"/>
        <v>1.1008474024746595</v>
      </c>
    </row>
    <row r="94" spans="1:56" ht="12.75">
      <c r="A94" s="40" t="s">
        <v>211</v>
      </c>
      <c r="B94" s="30">
        <v>684228</v>
      </c>
      <c r="C94" s="30">
        <v>309374</v>
      </c>
      <c r="D94" s="30">
        <v>278584</v>
      </c>
      <c r="E94" s="30">
        <v>8429</v>
      </c>
      <c r="F94" s="30">
        <v>8332</v>
      </c>
      <c r="G94" s="30">
        <v>5593475</v>
      </c>
      <c r="H94" s="30">
        <v>5085425</v>
      </c>
      <c r="I94" s="30">
        <v>320795</v>
      </c>
      <c r="J94" s="31">
        <f t="shared" si="66"/>
        <v>18.079977632250934</v>
      </c>
      <c r="K94" s="31">
        <f t="shared" si="67"/>
        <v>18.254547999885133</v>
      </c>
      <c r="L94" s="31">
        <f t="shared" si="68"/>
        <v>38.05848855142959</v>
      </c>
      <c r="M94" s="32">
        <f t="shared" si="69"/>
        <v>0.9004764459844719</v>
      </c>
      <c r="N94" s="32">
        <f t="shared" si="70"/>
        <v>0.02724534059099989</v>
      </c>
      <c r="O94" s="32">
        <f t="shared" si="71"/>
        <v>0.026931804224013655</v>
      </c>
      <c r="Q94" s="33">
        <v>199697</v>
      </c>
      <c r="R94" s="33">
        <v>78486</v>
      </c>
      <c r="S94" s="33">
        <v>64403</v>
      </c>
      <c r="T94" s="33">
        <v>6425</v>
      </c>
      <c r="U94" s="33">
        <v>1618</v>
      </c>
      <c r="V94" s="33">
        <v>1372915</v>
      </c>
      <c r="W94" s="33">
        <v>1062295</v>
      </c>
      <c r="X94" s="33">
        <v>244565</v>
      </c>
      <c r="Y94" s="31">
        <f t="shared" si="72"/>
        <v>17.492482735774534</v>
      </c>
      <c r="Z94" s="31">
        <f t="shared" si="73"/>
        <v>16.494495598031147</v>
      </c>
      <c r="AA94" s="31">
        <f t="shared" si="74"/>
        <v>38.06459143968872</v>
      </c>
      <c r="AB94" s="32">
        <f t="shared" si="75"/>
        <v>0.8205667252758454</v>
      </c>
      <c r="AC94" s="32">
        <f t="shared" si="53"/>
        <v>0.08186173330275463</v>
      </c>
      <c r="AD94" s="32">
        <f t="shared" si="54"/>
        <v>0.020615141553907704</v>
      </c>
      <c r="AE94" s="8">
        <f t="shared" si="76"/>
        <v>0.29185739256505144</v>
      </c>
      <c r="AF94" s="8">
        <f t="shared" si="77"/>
        <v>0.25369294122970903</v>
      </c>
      <c r="AH94" s="34">
        <f t="shared" si="87"/>
        <v>484531</v>
      </c>
      <c r="AI94" s="34">
        <f t="shared" si="87"/>
        <v>230888</v>
      </c>
      <c r="AJ94" s="34">
        <f t="shared" si="87"/>
        <v>214181</v>
      </c>
      <c r="AK94" s="34">
        <f t="shared" si="87"/>
        <v>2004</v>
      </c>
      <c r="AL94" s="34">
        <f t="shared" si="87"/>
        <v>6714</v>
      </c>
      <c r="AM94" s="34">
        <f t="shared" si="87"/>
        <v>4220560</v>
      </c>
      <c r="AN94" s="34">
        <f t="shared" si="87"/>
        <v>4023130</v>
      </c>
      <c r="AO94" s="34">
        <f t="shared" si="87"/>
        <v>76230</v>
      </c>
      <c r="AP94" s="31">
        <f t="shared" si="56"/>
        <v>18.279685388586675</v>
      </c>
      <c r="AQ94" s="31">
        <f t="shared" si="57"/>
        <v>18.783785676600633</v>
      </c>
      <c r="AR94" s="31">
        <f t="shared" si="58"/>
        <v>38.038922155688624</v>
      </c>
      <c r="AS94" s="32">
        <f t="shared" si="78"/>
        <v>0.9276402411558851</v>
      </c>
      <c r="AT94" s="32">
        <f t="shared" si="59"/>
        <v>0.008679532933716781</v>
      </c>
      <c r="AU94" s="32">
        <f t="shared" si="60"/>
        <v>0.02907903399050622</v>
      </c>
      <c r="AV94" s="8">
        <f t="shared" si="79"/>
        <v>0.7081426074349486</v>
      </c>
      <c r="AW94" s="8">
        <f t="shared" si="80"/>
        <v>0.746307058770291</v>
      </c>
      <c r="AY94" s="8">
        <f t="shared" si="81"/>
        <v>0.9569356563815016</v>
      </c>
      <c r="AZ94" s="8">
        <f t="shared" si="61"/>
        <v>0.8781241375948351</v>
      </c>
      <c r="BA94" s="8">
        <f t="shared" si="62"/>
        <v>1.0006748162814665</v>
      </c>
      <c r="BB94" s="8">
        <f t="shared" si="63"/>
        <v>0.8845743089512581</v>
      </c>
      <c r="BC94" s="8">
        <f t="shared" si="64"/>
        <v>9.431582773855494</v>
      </c>
      <c r="BD94" s="8">
        <f t="shared" si="65"/>
        <v>0.7089348827969381</v>
      </c>
    </row>
    <row r="95" spans="1:56" ht="12.75">
      <c r="A95" s="40" t="s">
        <v>212</v>
      </c>
      <c r="B95" s="30">
        <v>1492849</v>
      </c>
      <c r="C95" s="30">
        <v>667987</v>
      </c>
      <c r="D95" s="30">
        <v>591902</v>
      </c>
      <c r="E95" s="30">
        <v>18292</v>
      </c>
      <c r="F95" s="30">
        <v>30270</v>
      </c>
      <c r="G95" s="30">
        <v>15985330</v>
      </c>
      <c r="H95" s="30">
        <v>14623810</v>
      </c>
      <c r="I95" s="30">
        <v>833800</v>
      </c>
      <c r="J95" s="31">
        <f t="shared" si="66"/>
        <v>23.93060044581706</v>
      </c>
      <c r="K95" s="31">
        <f t="shared" si="67"/>
        <v>24.70647167943342</v>
      </c>
      <c r="L95" s="31">
        <f t="shared" si="68"/>
        <v>45.58276842335447</v>
      </c>
      <c r="M95" s="32">
        <f t="shared" si="69"/>
        <v>0.8860980827471193</v>
      </c>
      <c r="N95" s="32">
        <f t="shared" si="70"/>
        <v>0.027383766450544696</v>
      </c>
      <c r="O95" s="32">
        <f t="shared" si="71"/>
        <v>0.04531525314115394</v>
      </c>
      <c r="Q95" s="33">
        <v>446721</v>
      </c>
      <c r="R95" s="33">
        <v>193783</v>
      </c>
      <c r="S95" s="33">
        <v>167280</v>
      </c>
      <c r="T95" s="33">
        <v>7250</v>
      </c>
      <c r="U95" s="33">
        <v>7606</v>
      </c>
      <c r="V95" s="33">
        <v>4394650</v>
      </c>
      <c r="W95" s="33">
        <v>3914430</v>
      </c>
      <c r="X95" s="33">
        <v>301215</v>
      </c>
      <c r="Y95" s="31">
        <f t="shared" si="72"/>
        <v>22.678201906255968</v>
      </c>
      <c r="Z95" s="31">
        <f t="shared" si="73"/>
        <v>23.400466284074607</v>
      </c>
      <c r="AA95" s="31">
        <f t="shared" si="74"/>
        <v>41.54689655172414</v>
      </c>
      <c r="AB95" s="32">
        <f t="shared" si="75"/>
        <v>0.863233616983946</v>
      </c>
      <c r="AC95" s="32">
        <f t="shared" si="53"/>
        <v>0.03741298256296992</v>
      </c>
      <c r="AD95" s="32">
        <f t="shared" si="54"/>
        <v>0.039250089017096444</v>
      </c>
      <c r="AE95" s="8">
        <f t="shared" si="76"/>
        <v>0.29924057958976424</v>
      </c>
      <c r="AF95" s="8">
        <f t="shared" si="77"/>
        <v>0.290099957035092</v>
      </c>
      <c r="AH95" s="34">
        <f t="shared" si="87"/>
        <v>1046128</v>
      </c>
      <c r="AI95" s="34">
        <f t="shared" si="87"/>
        <v>474204</v>
      </c>
      <c r="AJ95" s="34">
        <f t="shared" si="87"/>
        <v>424622</v>
      </c>
      <c r="AK95" s="34">
        <f t="shared" si="87"/>
        <v>11042</v>
      </c>
      <c r="AL95" s="34">
        <f t="shared" si="87"/>
        <v>22664</v>
      </c>
      <c r="AM95" s="34">
        <f t="shared" si="87"/>
        <v>11590680</v>
      </c>
      <c r="AN95" s="34">
        <f t="shared" si="87"/>
        <v>10709380</v>
      </c>
      <c r="AO95" s="34">
        <f t="shared" si="87"/>
        <v>532585</v>
      </c>
      <c r="AP95" s="31">
        <f t="shared" si="56"/>
        <v>24.442391881974846</v>
      </c>
      <c r="AQ95" s="31">
        <f t="shared" si="57"/>
        <v>25.22097300657997</v>
      </c>
      <c r="AR95" s="31">
        <f t="shared" si="58"/>
        <v>48.232657127332004</v>
      </c>
      <c r="AS95" s="32">
        <f t="shared" si="78"/>
        <v>0.8954416242798457</v>
      </c>
      <c r="AT95" s="32">
        <f t="shared" si="59"/>
        <v>0.02328533711229766</v>
      </c>
      <c r="AU95" s="32">
        <f t="shared" si="60"/>
        <v>0.047793776518123</v>
      </c>
      <c r="AV95" s="8">
        <f t="shared" si="79"/>
        <v>0.7007594204102358</v>
      </c>
      <c r="AW95" s="8">
        <f t="shared" si="80"/>
        <v>0.709900042964908</v>
      </c>
      <c r="AY95" s="8">
        <f t="shared" si="81"/>
        <v>0.927822531271177</v>
      </c>
      <c r="AZ95" s="8">
        <f t="shared" si="61"/>
        <v>0.9278177443023151</v>
      </c>
      <c r="BA95" s="8">
        <f t="shared" si="62"/>
        <v>0.8613851905782888</v>
      </c>
      <c r="BB95" s="8">
        <f t="shared" si="63"/>
        <v>0.9640311479580783</v>
      </c>
      <c r="BC95" s="8">
        <f t="shared" si="64"/>
        <v>1.6067185277386875</v>
      </c>
      <c r="BD95" s="8">
        <f t="shared" si="65"/>
        <v>0.8212384933049419</v>
      </c>
    </row>
    <row r="96" spans="1:56" ht="12.75">
      <c r="A96" s="40" t="s">
        <v>213</v>
      </c>
      <c r="B96" s="30">
        <v>951518</v>
      </c>
      <c r="C96" s="30">
        <v>469992</v>
      </c>
      <c r="D96" s="30">
        <v>415874</v>
      </c>
      <c r="E96" s="30">
        <v>17879</v>
      </c>
      <c r="F96" s="30">
        <v>19921</v>
      </c>
      <c r="G96" s="30">
        <v>9660185</v>
      </c>
      <c r="H96" s="30">
        <v>8601530</v>
      </c>
      <c r="I96" s="30">
        <v>722185</v>
      </c>
      <c r="J96" s="31">
        <f t="shared" si="66"/>
        <v>20.553934960595075</v>
      </c>
      <c r="K96" s="31">
        <f t="shared" si="67"/>
        <v>20.68301937606102</v>
      </c>
      <c r="L96" s="31">
        <f t="shared" si="68"/>
        <v>40.39291906706192</v>
      </c>
      <c r="M96" s="32">
        <f t="shared" si="69"/>
        <v>0.8848533592061142</v>
      </c>
      <c r="N96" s="32">
        <f t="shared" si="70"/>
        <v>0.0380410730395411</v>
      </c>
      <c r="O96" s="32">
        <f t="shared" si="71"/>
        <v>0.04238582784387819</v>
      </c>
      <c r="Q96" s="33">
        <v>182610</v>
      </c>
      <c r="R96" s="33">
        <v>92010</v>
      </c>
      <c r="S96" s="33">
        <v>76844</v>
      </c>
      <c r="T96" s="33">
        <v>5386</v>
      </c>
      <c r="U96" s="33">
        <v>3033</v>
      </c>
      <c r="V96" s="33">
        <v>1682635</v>
      </c>
      <c r="W96" s="33">
        <v>1395875</v>
      </c>
      <c r="X96" s="33">
        <v>167235</v>
      </c>
      <c r="Y96" s="31">
        <f t="shared" si="72"/>
        <v>18.287523095315727</v>
      </c>
      <c r="Z96" s="31">
        <f t="shared" si="73"/>
        <v>18.165048670032792</v>
      </c>
      <c r="AA96" s="31">
        <f t="shared" si="74"/>
        <v>31.049944300037133</v>
      </c>
      <c r="AB96" s="32">
        <f t="shared" si="75"/>
        <v>0.8351700902075861</v>
      </c>
      <c r="AC96" s="32">
        <f t="shared" si="53"/>
        <v>0.05853711553092055</v>
      </c>
      <c r="AD96" s="32">
        <f t="shared" si="54"/>
        <v>0.03296380828170851</v>
      </c>
      <c r="AE96" s="8">
        <f t="shared" si="76"/>
        <v>0.19191439363207002</v>
      </c>
      <c r="AF96" s="8">
        <f t="shared" si="77"/>
        <v>0.1957692896900373</v>
      </c>
      <c r="AH96" s="34">
        <f t="shared" si="87"/>
        <v>768908</v>
      </c>
      <c r="AI96" s="34">
        <f t="shared" si="87"/>
        <v>377982</v>
      </c>
      <c r="AJ96" s="34">
        <f t="shared" si="87"/>
        <v>339030</v>
      </c>
      <c r="AK96" s="34">
        <f t="shared" si="87"/>
        <v>12493</v>
      </c>
      <c r="AL96" s="34">
        <f t="shared" si="87"/>
        <v>16888</v>
      </c>
      <c r="AM96" s="34">
        <f t="shared" si="87"/>
        <v>7977550</v>
      </c>
      <c r="AN96" s="34">
        <f t="shared" si="87"/>
        <v>7205655</v>
      </c>
      <c r="AO96" s="34">
        <f t="shared" si="87"/>
        <v>554950</v>
      </c>
      <c r="AP96" s="31">
        <f t="shared" si="56"/>
        <v>21.10563465985153</v>
      </c>
      <c r="AQ96" s="31">
        <f t="shared" si="57"/>
        <v>21.2537386072029</v>
      </c>
      <c r="AR96" s="31">
        <f t="shared" si="58"/>
        <v>44.420875690386616</v>
      </c>
      <c r="AS96" s="32">
        <f t="shared" si="78"/>
        <v>0.8969474736892233</v>
      </c>
      <c r="AT96" s="32">
        <f t="shared" si="59"/>
        <v>0.03305183844733347</v>
      </c>
      <c r="AU96" s="32">
        <f t="shared" si="60"/>
        <v>0.044679376266594704</v>
      </c>
      <c r="AV96" s="8">
        <f t="shared" si="79"/>
        <v>0.80808560636793</v>
      </c>
      <c r="AW96" s="8">
        <f t="shared" si="80"/>
        <v>0.8042307103099627</v>
      </c>
      <c r="AY96" s="8">
        <f t="shared" si="81"/>
        <v>0.8664758672291153</v>
      </c>
      <c r="AZ96" s="8">
        <f t="shared" si="61"/>
        <v>0.8546754529048668</v>
      </c>
      <c r="BA96" s="8">
        <f t="shared" si="62"/>
        <v>0.6989944213719504</v>
      </c>
      <c r="BB96" s="8">
        <f t="shared" si="63"/>
        <v>0.9311248592656809</v>
      </c>
      <c r="BC96" s="8">
        <f t="shared" si="64"/>
        <v>1.7710698793411042</v>
      </c>
      <c r="BD96" s="8">
        <f t="shared" si="65"/>
        <v>0.7377857758134028</v>
      </c>
    </row>
    <row r="97" spans="1:56" ht="12.75">
      <c r="A97" s="40" t="s">
        <v>214</v>
      </c>
      <c r="B97" s="30">
        <v>1427885</v>
      </c>
      <c r="C97" s="30">
        <v>625199</v>
      </c>
      <c r="D97" s="30">
        <v>559214</v>
      </c>
      <c r="E97" s="30">
        <v>19460</v>
      </c>
      <c r="F97" s="30">
        <v>19026</v>
      </c>
      <c r="G97" s="30">
        <v>14254430</v>
      </c>
      <c r="H97" s="30">
        <v>12832360</v>
      </c>
      <c r="I97" s="30">
        <v>919090</v>
      </c>
      <c r="J97" s="31">
        <f t="shared" si="66"/>
        <v>22.799828534594585</v>
      </c>
      <c r="K97" s="31">
        <f t="shared" si="67"/>
        <v>22.947136516610815</v>
      </c>
      <c r="L97" s="31">
        <f t="shared" si="68"/>
        <v>47.22970195272354</v>
      </c>
      <c r="M97" s="32">
        <f t="shared" si="69"/>
        <v>0.894457604698664</v>
      </c>
      <c r="N97" s="32">
        <f t="shared" si="70"/>
        <v>0.031126089453118125</v>
      </c>
      <c r="O97" s="32">
        <f t="shared" si="71"/>
        <v>0.030431910479703263</v>
      </c>
      <c r="Q97" s="33">
        <v>1267984</v>
      </c>
      <c r="R97" s="33">
        <v>550099</v>
      </c>
      <c r="S97" s="33">
        <v>493365</v>
      </c>
      <c r="T97" s="33">
        <v>18253</v>
      </c>
      <c r="U97" s="33">
        <v>14674</v>
      </c>
      <c r="V97" s="33">
        <v>12645030</v>
      </c>
      <c r="W97" s="33">
        <v>11318425</v>
      </c>
      <c r="X97" s="33">
        <v>867330</v>
      </c>
      <c r="Y97" s="31">
        <f t="shared" si="72"/>
        <v>22.986826007682254</v>
      </c>
      <c r="Z97" s="31">
        <f t="shared" si="73"/>
        <v>22.94128079616511</v>
      </c>
      <c r="AA97" s="31">
        <f t="shared" si="74"/>
        <v>47.51712047334685</v>
      </c>
      <c r="AB97" s="32">
        <f t="shared" si="75"/>
        <v>0.8968658368766349</v>
      </c>
      <c r="AC97" s="32">
        <f t="shared" si="53"/>
        <v>0.03318130009325594</v>
      </c>
      <c r="AD97" s="32">
        <f t="shared" si="54"/>
        <v>0.02667519846427643</v>
      </c>
      <c r="AE97" s="8">
        <f t="shared" si="76"/>
        <v>0.8880154914436387</v>
      </c>
      <c r="AF97" s="8">
        <f t="shared" si="77"/>
        <v>0.8798782467662296</v>
      </c>
      <c r="AH97" s="34">
        <f t="shared" si="87"/>
        <v>159901</v>
      </c>
      <c r="AI97" s="34">
        <f t="shared" si="87"/>
        <v>75100</v>
      </c>
      <c r="AJ97" s="34">
        <f t="shared" si="87"/>
        <v>65849</v>
      </c>
      <c r="AK97" s="34">
        <f t="shared" si="87"/>
        <v>1207</v>
      </c>
      <c r="AL97" s="34">
        <f t="shared" si="87"/>
        <v>4352</v>
      </c>
      <c r="AM97" s="34">
        <f t="shared" si="87"/>
        <v>1609400</v>
      </c>
      <c r="AN97" s="34">
        <f t="shared" si="87"/>
        <v>1513935</v>
      </c>
      <c r="AO97" s="34">
        <f t="shared" si="87"/>
        <v>51760</v>
      </c>
      <c r="AP97" s="31">
        <f t="shared" si="56"/>
        <v>21.430093209054593</v>
      </c>
      <c r="AQ97" s="31">
        <f t="shared" si="57"/>
        <v>22.99100973439232</v>
      </c>
      <c r="AR97" s="31">
        <f t="shared" si="58"/>
        <v>42.88318144159072</v>
      </c>
      <c r="AS97" s="32">
        <f t="shared" si="78"/>
        <v>0.8768175765645806</v>
      </c>
      <c r="AT97" s="32">
        <f t="shared" si="59"/>
        <v>0.01607190412782956</v>
      </c>
      <c r="AU97" s="32">
        <f t="shared" si="60"/>
        <v>0.05794940079893476</v>
      </c>
      <c r="AV97" s="8">
        <f t="shared" si="79"/>
        <v>0.11198450855636133</v>
      </c>
      <c r="AW97" s="8">
        <f t="shared" si="80"/>
        <v>0.12012175323377036</v>
      </c>
      <c r="AY97" s="8">
        <f t="shared" si="81"/>
        <v>1.0726423718012534</v>
      </c>
      <c r="AZ97" s="8">
        <f t="shared" si="61"/>
        <v>0.9978370267856126</v>
      </c>
      <c r="BA97" s="8">
        <f t="shared" si="62"/>
        <v>1.1080595906361987</v>
      </c>
      <c r="BB97" s="8">
        <f t="shared" si="63"/>
        <v>1.0228648020385318</v>
      </c>
      <c r="BC97" s="8">
        <f t="shared" si="64"/>
        <v>2.064553137533986</v>
      </c>
      <c r="BD97" s="8">
        <f t="shared" si="65"/>
        <v>0.4603187970282996</v>
      </c>
    </row>
    <row r="98" spans="1:56" ht="12.75">
      <c r="A98" s="40" t="s">
        <v>215</v>
      </c>
      <c r="B98" s="30">
        <v>2742048</v>
      </c>
      <c r="C98" s="30">
        <v>1294715</v>
      </c>
      <c r="D98" s="30">
        <v>1112701</v>
      </c>
      <c r="E98" s="30">
        <v>44512</v>
      </c>
      <c r="F98" s="30">
        <v>77851</v>
      </c>
      <c r="G98" s="30">
        <v>30050055</v>
      </c>
      <c r="H98" s="30">
        <v>26780195</v>
      </c>
      <c r="I98" s="30">
        <v>2241795</v>
      </c>
      <c r="J98" s="31">
        <f t="shared" si="66"/>
        <v>23.209783620333432</v>
      </c>
      <c r="K98" s="31">
        <f t="shared" si="67"/>
        <v>24.06773697516224</v>
      </c>
      <c r="L98" s="31">
        <f t="shared" si="68"/>
        <v>50.36383447160316</v>
      </c>
      <c r="M98" s="32">
        <f t="shared" si="69"/>
        <v>0.8594177096890049</v>
      </c>
      <c r="N98" s="32">
        <f t="shared" si="70"/>
        <v>0.03437976697574369</v>
      </c>
      <c r="O98" s="32">
        <f t="shared" si="71"/>
        <v>0.06012983552364806</v>
      </c>
      <c r="Q98" s="33">
        <v>1264263</v>
      </c>
      <c r="R98" s="33">
        <v>616885</v>
      </c>
      <c r="S98" s="33">
        <v>522364</v>
      </c>
      <c r="T98" s="33">
        <v>25581</v>
      </c>
      <c r="U98" s="33">
        <v>38190</v>
      </c>
      <c r="V98" s="33">
        <v>13305605</v>
      </c>
      <c r="W98" s="33">
        <v>11563045</v>
      </c>
      <c r="X98" s="33">
        <v>1239880</v>
      </c>
      <c r="Y98" s="31">
        <f t="shared" si="72"/>
        <v>21.56902015772794</v>
      </c>
      <c r="Z98" s="31">
        <f t="shared" si="73"/>
        <v>22.135991377660023</v>
      </c>
      <c r="AA98" s="31">
        <f t="shared" si="74"/>
        <v>48.468785426683866</v>
      </c>
      <c r="AB98" s="32">
        <f t="shared" si="75"/>
        <v>0.8467769519440415</v>
      </c>
      <c r="AC98" s="32">
        <f t="shared" si="53"/>
        <v>0.041468020781831295</v>
      </c>
      <c r="AD98" s="32">
        <f t="shared" si="54"/>
        <v>0.0619078110182611</v>
      </c>
      <c r="AE98" s="8">
        <f t="shared" si="76"/>
        <v>0.46106523299373314</v>
      </c>
      <c r="AF98" s="8">
        <f t="shared" si="77"/>
        <v>0.47646393221674266</v>
      </c>
      <c r="AH98" s="34">
        <f t="shared" si="87"/>
        <v>1477785</v>
      </c>
      <c r="AI98" s="34">
        <f t="shared" si="87"/>
        <v>677830</v>
      </c>
      <c r="AJ98" s="34">
        <f t="shared" si="87"/>
        <v>590337</v>
      </c>
      <c r="AK98" s="34">
        <f t="shared" si="87"/>
        <v>18931</v>
      </c>
      <c r="AL98" s="34">
        <f t="shared" si="87"/>
        <v>39661</v>
      </c>
      <c r="AM98" s="34">
        <f t="shared" si="87"/>
        <v>16744450</v>
      </c>
      <c r="AN98" s="34">
        <f t="shared" si="87"/>
        <v>15217150</v>
      </c>
      <c r="AO98" s="34">
        <f t="shared" si="87"/>
        <v>1001915</v>
      </c>
      <c r="AP98" s="31">
        <f t="shared" si="56"/>
        <v>24.70302288184353</v>
      </c>
      <c r="AQ98" s="31">
        <f t="shared" si="57"/>
        <v>25.777056156060013</v>
      </c>
      <c r="AR98" s="31">
        <f t="shared" si="58"/>
        <v>52.92456816861233</v>
      </c>
      <c r="AS98" s="32">
        <f t="shared" si="78"/>
        <v>0.8709219125739492</v>
      </c>
      <c r="AT98" s="32">
        <f t="shared" si="59"/>
        <v>0.027928831712966378</v>
      </c>
      <c r="AU98" s="32">
        <f t="shared" si="60"/>
        <v>0.05851172122803653</v>
      </c>
      <c r="AV98" s="8">
        <f t="shared" si="79"/>
        <v>0.5389347670062669</v>
      </c>
      <c r="AW98" s="8">
        <f t="shared" si="80"/>
        <v>0.5235360677832573</v>
      </c>
      <c r="AY98" s="8">
        <f t="shared" si="81"/>
        <v>0.8731328251159477</v>
      </c>
      <c r="AZ98" s="8">
        <f t="shared" si="61"/>
        <v>0.8587478431844127</v>
      </c>
      <c r="BA98" s="8">
        <f t="shared" si="62"/>
        <v>0.9158088030547025</v>
      </c>
      <c r="BB98" s="8">
        <f t="shared" si="63"/>
        <v>0.9722765493882809</v>
      </c>
      <c r="BC98" s="8">
        <f t="shared" si="64"/>
        <v>1.4847746303179286</v>
      </c>
      <c r="BD98" s="8">
        <f t="shared" si="65"/>
        <v>1.058041187627844</v>
      </c>
    </row>
    <row r="99" spans="1:56" ht="12.75">
      <c r="A99" s="36" t="s">
        <v>216</v>
      </c>
      <c r="B99" s="37"/>
      <c r="C99" s="37"/>
      <c r="D99" s="37"/>
      <c r="E99" s="37"/>
      <c r="F99" s="37"/>
      <c r="G99" s="37"/>
      <c r="H99" s="37"/>
      <c r="I99" s="37"/>
      <c r="J99" s="31"/>
      <c r="K99" s="31"/>
      <c r="L99" s="31"/>
      <c r="M99" s="32"/>
      <c r="N99" s="32"/>
      <c r="O99" s="32"/>
      <c r="Q99" s="33">
        <v>757604</v>
      </c>
      <c r="R99" s="33">
        <v>407259</v>
      </c>
      <c r="S99" s="33">
        <v>192151</v>
      </c>
      <c r="T99" s="33">
        <v>131258</v>
      </c>
      <c r="U99" s="33">
        <v>27864</v>
      </c>
      <c r="V99" s="33">
        <v>11032575</v>
      </c>
      <c r="W99" s="33">
        <v>5172085</v>
      </c>
      <c r="X99" s="33">
        <v>4835405</v>
      </c>
      <c r="Y99" s="31">
        <f t="shared" si="72"/>
        <v>27.08982490258042</v>
      </c>
      <c r="Z99" s="31">
        <f t="shared" si="73"/>
        <v>26.916773787281876</v>
      </c>
      <c r="AA99" s="31">
        <f t="shared" si="74"/>
        <v>36.83893553154855</v>
      </c>
      <c r="AB99" s="32">
        <f t="shared" si="75"/>
        <v>0.47181523305807854</v>
      </c>
      <c r="AC99" s="32">
        <f t="shared" si="53"/>
        <v>0.32229613096334275</v>
      </c>
      <c r="AD99" s="32">
        <f t="shared" si="54"/>
        <v>0.06841837749442001</v>
      </c>
      <c r="AE99" s="8"/>
      <c r="AF99" s="8"/>
      <c r="AH99" s="34"/>
      <c r="AI99" s="34"/>
      <c r="AJ99" s="34"/>
      <c r="AK99" s="34"/>
      <c r="AL99" s="34"/>
      <c r="AM99" s="34"/>
      <c r="AN99" s="34"/>
      <c r="AO99" s="34"/>
      <c r="AP99" s="31"/>
      <c r="AQ99" s="31"/>
      <c r="AR99" s="31"/>
      <c r="AS99" s="32"/>
      <c r="AT99" s="32"/>
      <c r="AU99" s="32"/>
      <c r="AV99" s="8"/>
      <c r="AW99" s="8"/>
      <c r="AY99" s="8"/>
      <c r="AZ99" s="8"/>
      <c r="BA99" s="8"/>
      <c r="BB99" s="8"/>
      <c r="BC99" s="8"/>
      <c r="BD99" s="8"/>
    </row>
    <row r="100" spans="1:56" ht="12.75">
      <c r="A100" s="36" t="s">
        <v>217</v>
      </c>
      <c r="B100" s="37"/>
      <c r="C100" s="37"/>
      <c r="D100" s="37"/>
      <c r="E100" s="37"/>
      <c r="F100" s="37"/>
      <c r="G100" s="37"/>
      <c r="H100" s="37"/>
      <c r="I100" s="37"/>
      <c r="J100" s="31"/>
      <c r="K100" s="31"/>
      <c r="L100" s="31"/>
      <c r="M100" s="32"/>
      <c r="N100" s="32"/>
      <c r="O100" s="32"/>
      <c r="Q100" s="33">
        <v>372247</v>
      </c>
      <c r="R100" s="33">
        <v>166781</v>
      </c>
      <c r="S100" s="33">
        <v>116696</v>
      </c>
      <c r="T100" s="33">
        <v>27348</v>
      </c>
      <c r="U100" s="33">
        <v>9609</v>
      </c>
      <c r="V100" s="33">
        <v>4304600</v>
      </c>
      <c r="W100" s="33">
        <v>2932970</v>
      </c>
      <c r="X100" s="33">
        <v>1127225</v>
      </c>
      <c r="Y100" s="31">
        <f t="shared" si="72"/>
        <v>25.80989441243307</v>
      </c>
      <c r="Z100" s="31">
        <f t="shared" si="73"/>
        <v>25.133423596352916</v>
      </c>
      <c r="AA100" s="31">
        <f t="shared" si="74"/>
        <v>41.2178221442153</v>
      </c>
      <c r="AB100" s="32">
        <f t="shared" si="75"/>
        <v>0.6996960085381428</v>
      </c>
      <c r="AC100" s="32">
        <f t="shared" si="53"/>
        <v>0.16397551279822042</v>
      </c>
      <c r="AD100" s="32">
        <f t="shared" si="54"/>
        <v>0.05761447646914217</v>
      </c>
      <c r="AE100" s="8"/>
      <c r="AF100" s="8"/>
      <c r="AH100" s="34"/>
      <c r="AI100" s="34"/>
      <c r="AJ100" s="34"/>
      <c r="AK100" s="34"/>
      <c r="AL100" s="34"/>
      <c r="AM100" s="34"/>
      <c r="AN100" s="34"/>
      <c r="AO100" s="34"/>
      <c r="AP100" s="31"/>
      <c r="AQ100" s="31"/>
      <c r="AR100" s="31"/>
      <c r="AS100" s="32"/>
      <c r="AT100" s="32"/>
      <c r="AU100" s="32"/>
      <c r="AV100" s="8"/>
      <c r="AW100" s="8"/>
      <c r="AY100" s="8"/>
      <c r="AZ100" s="8"/>
      <c r="BA100" s="8"/>
      <c r="BB100" s="8"/>
      <c r="BC100" s="8"/>
      <c r="BD100" s="8"/>
    </row>
    <row r="101" spans="1:56" ht="12.75">
      <c r="A101" s="40" t="s">
        <v>218</v>
      </c>
      <c r="B101" s="30">
        <v>3194665</v>
      </c>
      <c r="C101" s="30">
        <v>1552780</v>
      </c>
      <c r="D101" s="30">
        <v>1086662</v>
      </c>
      <c r="E101" s="30">
        <v>253378</v>
      </c>
      <c r="F101" s="30">
        <v>86066</v>
      </c>
      <c r="G101" s="30">
        <v>40539920</v>
      </c>
      <c r="H101" s="30">
        <v>27639820</v>
      </c>
      <c r="I101" s="30">
        <v>10476600</v>
      </c>
      <c r="J101" s="31">
        <f t="shared" si="66"/>
        <v>26.107961205064466</v>
      </c>
      <c r="K101" s="31">
        <f t="shared" si="67"/>
        <v>25.43552641023612</v>
      </c>
      <c r="L101" s="31">
        <f t="shared" si="68"/>
        <v>41.34770974591322</v>
      </c>
      <c r="M101" s="32">
        <f t="shared" si="69"/>
        <v>0.6998171022295496</v>
      </c>
      <c r="N101" s="32">
        <f t="shared" si="70"/>
        <v>0.16317701155347183</v>
      </c>
      <c r="O101" s="32">
        <f t="shared" si="71"/>
        <v>0.055427040533752366</v>
      </c>
      <c r="Q101" s="34">
        <f aca="true" t="shared" si="88" ref="Q101:X101">SUM(Q99:Q100)</f>
        <v>1129851</v>
      </c>
      <c r="R101" s="34">
        <f t="shared" si="88"/>
        <v>574040</v>
      </c>
      <c r="S101" s="34">
        <f t="shared" si="88"/>
        <v>308847</v>
      </c>
      <c r="T101" s="34">
        <f t="shared" si="88"/>
        <v>158606</v>
      </c>
      <c r="U101" s="34">
        <f t="shared" si="88"/>
        <v>37473</v>
      </c>
      <c r="V101" s="34">
        <f t="shared" si="88"/>
        <v>15337175</v>
      </c>
      <c r="W101" s="34">
        <f t="shared" si="88"/>
        <v>8105055</v>
      </c>
      <c r="X101" s="34">
        <f t="shared" si="88"/>
        <v>5962630</v>
      </c>
      <c r="Y101" s="31">
        <f t="shared" si="72"/>
        <v>26.71795519475995</v>
      </c>
      <c r="Z101" s="31">
        <f t="shared" si="73"/>
        <v>26.242945536139253</v>
      </c>
      <c r="AA101" s="31">
        <f t="shared" si="74"/>
        <v>37.59397500725067</v>
      </c>
      <c r="AB101" s="32">
        <f t="shared" si="75"/>
        <v>0.5380234826841335</v>
      </c>
      <c r="AC101" s="32">
        <f t="shared" si="53"/>
        <v>0.27629781896731936</v>
      </c>
      <c r="AD101" s="32">
        <f t="shared" si="54"/>
        <v>0.06527942303672218</v>
      </c>
      <c r="AE101" s="8">
        <f t="shared" si="76"/>
        <v>0.35366806848292387</v>
      </c>
      <c r="AF101" s="8">
        <f t="shared" si="77"/>
        <v>0.3696853385540772</v>
      </c>
      <c r="AH101" s="34">
        <f aca="true" t="shared" si="89" ref="AH101:AO102">+B101-Q101</f>
        <v>2064814</v>
      </c>
      <c r="AI101" s="34">
        <f t="shared" si="89"/>
        <v>978740</v>
      </c>
      <c r="AJ101" s="34">
        <f t="shared" si="89"/>
        <v>777815</v>
      </c>
      <c r="AK101" s="34">
        <f t="shared" si="89"/>
        <v>94772</v>
      </c>
      <c r="AL101" s="34">
        <f t="shared" si="89"/>
        <v>48593</v>
      </c>
      <c r="AM101" s="34">
        <f t="shared" si="89"/>
        <v>25202745</v>
      </c>
      <c r="AN101" s="34">
        <f t="shared" si="89"/>
        <v>19534765</v>
      </c>
      <c r="AO101" s="34">
        <f t="shared" si="89"/>
        <v>4513970</v>
      </c>
      <c r="AP101" s="31">
        <f t="shared" si="56"/>
        <v>25.75019412714306</v>
      </c>
      <c r="AQ101" s="31">
        <f t="shared" si="57"/>
        <v>25.114924500041784</v>
      </c>
      <c r="AR101" s="31">
        <f t="shared" si="58"/>
        <v>47.6297851686152</v>
      </c>
      <c r="AS101" s="32">
        <f t="shared" si="78"/>
        <v>0.7947105462124773</v>
      </c>
      <c r="AT101" s="32">
        <f t="shared" si="59"/>
        <v>0.09683061895906983</v>
      </c>
      <c r="AU101" s="32">
        <f t="shared" si="60"/>
        <v>0.04964852769887815</v>
      </c>
      <c r="AV101" s="8">
        <f t="shared" si="79"/>
        <v>0.6463319315170761</v>
      </c>
      <c r="AW101" s="8">
        <f t="shared" si="80"/>
        <v>0.6303146614459227</v>
      </c>
      <c r="AY101" s="8">
        <f t="shared" si="81"/>
        <v>1.0375826707495295</v>
      </c>
      <c r="AZ101" s="8">
        <f t="shared" si="61"/>
        <v>1.0449143709787219</v>
      </c>
      <c r="BA101" s="8">
        <f t="shared" si="62"/>
        <v>0.7892954980620519</v>
      </c>
      <c r="BB101" s="8">
        <f t="shared" si="63"/>
        <v>0.6770055905867961</v>
      </c>
      <c r="BC101" s="8">
        <f t="shared" si="64"/>
        <v>2.853413743891383</v>
      </c>
      <c r="BD101" s="8">
        <f t="shared" si="65"/>
        <v>1.3148309942370604</v>
      </c>
    </row>
    <row r="102" spans="1:56" ht="12.75">
      <c r="A102" s="40" t="s">
        <v>219</v>
      </c>
      <c r="B102" s="30">
        <v>1565018</v>
      </c>
      <c r="C102" s="30">
        <v>740617</v>
      </c>
      <c r="D102" s="30">
        <v>651703</v>
      </c>
      <c r="E102" s="30">
        <v>26534</v>
      </c>
      <c r="F102" s="30">
        <v>29528</v>
      </c>
      <c r="G102" s="30">
        <v>17057680</v>
      </c>
      <c r="H102" s="30">
        <v>15109390</v>
      </c>
      <c r="I102" s="30">
        <v>1314625</v>
      </c>
      <c r="J102" s="31">
        <f t="shared" si="66"/>
        <v>23.0317154480656</v>
      </c>
      <c r="K102" s="31">
        <f t="shared" si="67"/>
        <v>23.184472067797756</v>
      </c>
      <c r="L102" s="31">
        <f t="shared" si="68"/>
        <v>49.54492349438456</v>
      </c>
      <c r="M102" s="32">
        <f t="shared" si="69"/>
        <v>0.8799460449868151</v>
      </c>
      <c r="N102" s="32">
        <f t="shared" si="70"/>
        <v>0.03582688488111939</v>
      </c>
      <c r="O102" s="32">
        <f t="shared" si="71"/>
        <v>0.039869460193325296</v>
      </c>
      <c r="Q102" s="33">
        <v>898901</v>
      </c>
      <c r="R102" s="33">
        <v>422313</v>
      </c>
      <c r="S102" s="33">
        <v>374778</v>
      </c>
      <c r="T102" s="33">
        <v>15737</v>
      </c>
      <c r="U102" s="33">
        <v>14460</v>
      </c>
      <c r="V102" s="33">
        <v>10386260</v>
      </c>
      <c r="W102" s="33">
        <v>9232475</v>
      </c>
      <c r="X102" s="33">
        <v>797635</v>
      </c>
      <c r="Y102" s="31">
        <f t="shared" si="72"/>
        <v>24.593749186030266</v>
      </c>
      <c r="Z102" s="31">
        <f t="shared" si="73"/>
        <v>24.634516967378023</v>
      </c>
      <c r="AA102" s="31">
        <f t="shared" si="74"/>
        <v>50.68532757196416</v>
      </c>
      <c r="AB102" s="32">
        <f t="shared" si="75"/>
        <v>0.8874413053825007</v>
      </c>
      <c r="AC102" s="32">
        <f t="shared" si="53"/>
        <v>0.03726383038173109</v>
      </c>
      <c r="AD102" s="32">
        <f t="shared" si="54"/>
        <v>0.03424000681958642</v>
      </c>
      <c r="AE102" s="8">
        <f t="shared" si="76"/>
        <v>0.5743710295983816</v>
      </c>
      <c r="AF102" s="8">
        <f t="shared" si="77"/>
        <v>0.570217804884306</v>
      </c>
      <c r="AH102" s="34">
        <f t="shared" si="89"/>
        <v>666117</v>
      </c>
      <c r="AI102" s="34">
        <f t="shared" si="89"/>
        <v>318304</v>
      </c>
      <c r="AJ102" s="34">
        <f t="shared" si="89"/>
        <v>276925</v>
      </c>
      <c r="AK102" s="34">
        <f t="shared" si="89"/>
        <v>10797</v>
      </c>
      <c r="AL102" s="34">
        <f t="shared" si="89"/>
        <v>15068</v>
      </c>
      <c r="AM102" s="34">
        <f t="shared" si="89"/>
        <v>6671420</v>
      </c>
      <c r="AN102" s="34">
        <f t="shared" si="89"/>
        <v>5876915</v>
      </c>
      <c r="AO102" s="34">
        <f t="shared" si="89"/>
        <v>516990</v>
      </c>
      <c r="AP102" s="31">
        <f t="shared" si="56"/>
        <v>20.95927163969036</v>
      </c>
      <c r="AQ102" s="31">
        <f t="shared" si="57"/>
        <v>21.22204568023833</v>
      </c>
      <c r="AR102" s="31">
        <f t="shared" si="58"/>
        <v>47.882745207001946</v>
      </c>
      <c r="AS102" s="32">
        <f t="shared" si="78"/>
        <v>0.8700016336583895</v>
      </c>
      <c r="AT102" s="32">
        <f t="shared" si="59"/>
        <v>0.03392040313662411</v>
      </c>
      <c r="AU102" s="32">
        <f t="shared" si="60"/>
        <v>0.04733839348547301</v>
      </c>
      <c r="AV102" s="8">
        <f t="shared" si="79"/>
        <v>0.4256289704016184</v>
      </c>
      <c r="AW102" s="8">
        <f t="shared" si="80"/>
        <v>0.4297821951156941</v>
      </c>
      <c r="AY102" s="8">
        <f t="shared" si="81"/>
        <v>1.1734066721792626</v>
      </c>
      <c r="AZ102" s="8">
        <f t="shared" si="61"/>
        <v>1.160798413996316</v>
      </c>
      <c r="BA102" s="8">
        <f t="shared" si="62"/>
        <v>1.0585301104363662</v>
      </c>
      <c r="BB102" s="8">
        <f t="shared" si="63"/>
        <v>1.0200455620419662</v>
      </c>
      <c r="BC102" s="8">
        <f t="shared" si="64"/>
        <v>1.0985668487382172</v>
      </c>
      <c r="BD102" s="8">
        <f t="shared" si="65"/>
        <v>0.7233031013207882</v>
      </c>
    </row>
    <row r="103" spans="1:56" ht="12.75">
      <c r="A103" s="36" t="s">
        <v>220</v>
      </c>
      <c r="B103" s="37"/>
      <c r="C103" s="37"/>
      <c r="D103" s="37"/>
      <c r="E103" s="37"/>
      <c r="F103" s="37"/>
      <c r="G103" s="37"/>
      <c r="H103" s="37"/>
      <c r="I103" s="37"/>
      <c r="J103" s="31"/>
      <c r="K103" s="31"/>
      <c r="L103" s="31"/>
      <c r="M103" s="32"/>
      <c r="N103" s="32"/>
      <c r="O103" s="32"/>
      <c r="Q103" s="33">
        <v>50584</v>
      </c>
      <c r="R103" s="33">
        <v>21814</v>
      </c>
      <c r="S103" s="33">
        <v>18223</v>
      </c>
      <c r="T103" s="33">
        <v>348</v>
      </c>
      <c r="U103" s="33">
        <v>1311</v>
      </c>
      <c r="V103" s="33">
        <v>400000</v>
      </c>
      <c r="W103" s="33">
        <v>342490</v>
      </c>
      <c r="X103" s="33">
        <v>13025</v>
      </c>
      <c r="Y103" s="31">
        <f t="shared" si="72"/>
        <v>18.336847895846702</v>
      </c>
      <c r="Z103" s="31">
        <f t="shared" si="73"/>
        <v>18.79438072765187</v>
      </c>
      <c r="AA103" s="31">
        <f t="shared" si="74"/>
        <v>37.42816091954023</v>
      </c>
      <c r="AB103" s="32">
        <f t="shared" si="75"/>
        <v>0.8353809480150363</v>
      </c>
      <c r="AC103" s="32">
        <f t="shared" si="53"/>
        <v>0.015953057669386633</v>
      </c>
      <c r="AD103" s="32">
        <f t="shared" si="54"/>
        <v>0.06009901897863757</v>
      </c>
      <c r="AE103" s="8"/>
      <c r="AF103" s="8"/>
      <c r="AH103" s="34"/>
      <c r="AI103" s="34"/>
      <c r="AJ103" s="34"/>
      <c r="AK103" s="34"/>
      <c r="AL103" s="34"/>
      <c r="AM103" s="34"/>
      <c r="AN103" s="34"/>
      <c r="AO103" s="34"/>
      <c r="AP103" s="31"/>
      <c r="AQ103" s="31"/>
      <c r="AR103" s="31"/>
      <c r="AS103" s="32"/>
      <c r="AT103" s="32"/>
      <c r="AU103" s="32"/>
      <c r="AV103" s="8"/>
      <c r="AW103" s="8"/>
      <c r="AY103" s="8"/>
      <c r="AZ103" s="8"/>
      <c r="BA103" s="8"/>
      <c r="BB103" s="8"/>
      <c r="BC103" s="8"/>
      <c r="BD103" s="8"/>
    </row>
    <row r="104" spans="1:56" ht="12.75">
      <c r="A104" s="36" t="s">
        <v>221</v>
      </c>
      <c r="B104" s="37"/>
      <c r="C104" s="37"/>
      <c r="D104" s="37"/>
      <c r="E104" s="37"/>
      <c r="F104" s="37"/>
      <c r="G104" s="37"/>
      <c r="H104" s="37"/>
      <c r="I104" s="37"/>
      <c r="J104" s="31"/>
      <c r="K104" s="31"/>
      <c r="L104" s="31"/>
      <c r="M104" s="32"/>
      <c r="N104" s="32"/>
      <c r="O104" s="32"/>
      <c r="Q104" s="33">
        <v>53270</v>
      </c>
      <c r="R104" s="33">
        <v>22454</v>
      </c>
      <c r="S104" s="33">
        <v>20631</v>
      </c>
      <c r="T104" s="33">
        <v>200</v>
      </c>
      <c r="U104" s="33">
        <v>673</v>
      </c>
      <c r="V104" s="33">
        <v>463235</v>
      </c>
      <c r="W104" s="33">
        <v>427995</v>
      </c>
      <c r="X104" s="33">
        <v>16710</v>
      </c>
      <c r="Y104" s="31">
        <f t="shared" si="72"/>
        <v>20.63039992874321</v>
      </c>
      <c r="Z104" s="31">
        <f t="shared" si="73"/>
        <v>20.745237749018468</v>
      </c>
      <c r="AA104" s="31">
        <f t="shared" si="74"/>
        <v>83.55</v>
      </c>
      <c r="AB104" s="32">
        <f t="shared" si="75"/>
        <v>0.9188117929990203</v>
      </c>
      <c r="AC104" s="32">
        <f t="shared" si="53"/>
        <v>0.008907098957869421</v>
      </c>
      <c r="AD104" s="32">
        <f t="shared" si="54"/>
        <v>0.029972387993230605</v>
      </c>
      <c r="AE104" s="8"/>
      <c r="AF104" s="8"/>
      <c r="AH104" s="34"/>
      <c r="AI104" s="34"/>
      <c r="AJ104" s="34"/>
      <c r="AK104" s="34"/>
      <c r="AL104" s="34"/>
      <c r="AM104" s="34"/>
      <c r="AN104" s="34"/>
      <c r="AO104" s="34"/>
      <c r="AP104" s="31"/>
      <c r="AQ104" s="31"/>
      <c r="AR104" s="31"/>
      <c r="AS104" s="32"/>
      <c r="AT104" s="32"/>
      <c r="AU104" s="32"/>
      <c r="AV104" s="8"/>
      <c r="AW104" s="8"/>
      <c r="AY104" s="8"/>
      <c r="AZ104" s="8"/>
      <c r="BA104" s="8"/>
      <c r="BB104" s="8"/>
      <c r="BC104" s="8"/>
      <c r="BD104" s="8"/>
    </row>
    <row r="105" spans="1:56" ht="12.75">
      <c r="A105" s="35" t="s">
        <v>222</v>
      </c>
      <c r="B105" s="30">
        <v>593334</v>
      </c>
      <c r="C105" s="30">
        <v>247314</v>
      </c>
      <c r="D105" s="30">
        <v>222386</v>
      </c>
      <c r="E105" s="30">
        <v>2108</v>
      </c>
      <c r="F105" s="30">
        <v>12485</v>
      </c>
      <c r="G105" s="30">
        <v>4977685</v>
      </c>
      <c r="H105" s="30">
        <v>4677305</v>
      </c>
      <c r="I105" s="30">
        <v>89475</v>
      </c>
      <c r="J105" s="31">
        <f t="shared" si="66"/>
        <v>20.12698431952902</v>
      </c>
      <c r="K105" s="31">
        <f t="shared" si="67"/>
        <v>21.032371642099772</v>
      </c>
      <c r="L105" s="31">
        <f t="shared" si="68"/>
        <v>42.445445920303605</v>
      </c>
      <c r="M105" s="32">
        <f t="shared" si="69"/>
        <v>0.8992050591555674</v>
      </c>
      <c r="N105" s="32">
        <f t="shared" si="70"/>
        <v>0.008523577314668802</v>
      </c>
      <c r="O105" s="32">
        <f t="shared" si="71"/>
        <v>0.05048238271994307</v>
      </c>
      <c r="Q105" s="34">
        <f aca="true" t="shared" si="90" ref="Q105:X105">SUM(Q103:Q104)</f>
        <v>103854</v>
      </c>
      <c r="R105" s="34">
        <f t="shared" si="90"/>
        <v>44268</v>
      </c>
      <c r="S105" s="34">
        <f t="shared" si="90"/>
        <v>38854</v>
      </c>
      <c r="T105" s="34">
        <f t="shared" si="90"/>
        <v>548</v>
      </c>
      <c r="U105" s="34">
        <f t="shared" si="90"/>
        <v>1984</v>
      </c>
      <c r="V105" s="34">
        <f t="shared" si="90"/>
        <v>863235</v>
      </c>
      <c r="W105" s="34">
        <f t="shared" si="90"/>
        <v>770485</v>
      </c>
      <c r="X105" s="34">
        <f t="shared" si="90"/>
        <v>29735</v>
      </c>
      <c r="Y105" s="31">
        <f t="shared" si="72"/>
        <v>19.500203307129304</v>
      </c>
      <c r="Z105" s="31">
        <f t="shared" si="73"/>
        <v>19.830262006485817</v>
      </c>
      <c r="AA105" s="31">
        <f t="shared" si="74"/>
        <v>54.26094890510949</v>
      </c>
      <c r="AB105" s="32">
        <f t="shared" si="75"/>
        <v>0.8776994668835276</v>
      </c>
      <c r="AC105" s="32">
        <f t="shared" si="53"/>
        <v>0.012379145206469684</v>
      </c>
      <c r="AD105" s="32">
        <f t="shared" si="54"/>
        <v>0.04481792717086835</v>
      </c>
      <c r="AE105" s="8">
        <f t="shared" si="76"/>
        <v>0.1750346347925452</v>
      </c>
      <c r="AF105" s="8">
        <f t="shared" si="77"/>
        <v>0.17899512360804484</v>
      </c>
      <c r="AH105" s="34">
        <f aca="true" t="shared" si="91" ref="AH105:AO108">+B105-Q105</f>
        <v>489480</v>
      </c>
      <c r="AI105" s="34">
        <f t="shared" si="91"/>
        <v>203046</v>
      </c>
      <c r="AJ105" s="34">
        <f t="shared" si="91"/>
        <v>183532</v>
      </c>
      <c r="AK105" s="34">
        <f t="shared" si="91"/>
        <v>1560</v>
      </c>
      <c r="AL105" s="34">
        <f t="shared" si="91"/>
        <v>10501</v>
      </c>
      <c r="AM105" s="34">
        <f t="shared" si="91"/>
        <v>4114450</v>
      </c>
      <c r="AN105" s="34">
        <f t="shared" si="91"/>
        <v>3906820</v>
      </c>
      <c r="AO105" s="34">
        <f t="shared" si="91"/>
        <v>59740</v>
      </c>
      <c r="AP105" s="31">
        <f t="shared" si="56"/>
        <v>20.263634841365995</v>
      </c>
      <c r="AQ105" s="31">
        <f t="shared" si="57"/>
        <v>21.28686005710176</v>
      </c>
      <c r="AR105" s="31">
        <f t="shared" si="58"/>
        <v>38.294871794871796</v>
      </c>
      <c r="AS105" s="32">
        <f t="shared" si="78"/>
        <v>0.9038936989647666</v>
      </c>
      <c r="AT105" s="32">
        <f t="shared" si="59"/>
        <v>0.007682988091368459</v>
      </c>
      <c r="AU105" s="32">
        <f t="shared" si="60"/>
        <v>0.0517173448381155</v>
      </c>
      <c r="AV105" s="8">
        <f t="shared" si="79"/>
        <v>0.8249653652074548</v>
      </c>
      <c r="AW105" s="8">
        <f t="shared" si="80"/>
        <v>0.8210048763919552</v>
      </c>
      <c r="AY105" s="8">
        <f t="shared" si="81"/>
        <v>0.9623250448296556</v>
      </c>
      <c r="AZ105" s="8">
        <f t="shared" si="61"/>
        <v>0.9315729024051159</v>
      </c>
      <c r="BA105" s="8">
        <f t="shared" si="62"/>
        <v>1.416924678472896</v>
      </c>
      <c r="BB105" s="8">
        <f t="shared" si="63"/>
        <v>0.9710206718873698</v>
      </c>
      <c r="BC105" s="8">
        <f t="shared" si="64"/>
        <v>1.6112409728159254</v>
      </c>
      <c r="BD105" s="8">
        <f t="shared" si="65"/>
        <v>0.8665937377712727</v>
      </c>
    </row>
    <row r="106" spans="1:56" ht="12.75">
      <c r="A106" s="35" t="s">
        <v>223</v>
      </c>
      <c r="B106" s="30">
        <v>2864058</v>
      </c>
      <c r="C106" s="30">
        <v>1439127</v>
      </c>
      <c r="D106" s="30">
        <v>1176971</v>
      </c>
      <c r="E106" s="30">
        <v>118142</v>
      </c>
      <c r="F106" s="30">
        <v>70208</v>
      </c>
      <c r="G106" s="30">
        <v>36864655</v>
      </c>
      <c r="H106" s="30">
        <v>30360685</v>
      </c>
      <c r="I106" s="30">
        <v>5090255</v>
      </c>
      <c r="J106" s="31">
        <f t="shared" si="66"/>
        <v>25.61598455174561</v>
      </c>
      <c r="K106" s="31">
        <f t="shared" si="67"/>
        <v>25.79561008724939</v>
      </c>
      <c r="L106" s="31">
        <f t="shared" si="68"/>
        <v>43.085905097255846</v>
      </c>
      <c r="M106" s="32">
        <f t="shared" si="69"/>
        <v>0.8178367857735974</v>
      </c>
      <c r="N106" s="32">
        <f t="shared" si="70"/>
        <v>0.0820928243303058</v>
      </c>
      <c r="O106" s="32">
        <f t="shared" si="71"/>
        <v>0.048785131541552625</v>
      </c>
      <c r="Q106" s="33">
        <v>565809</v>
      </c>
      <c r="R106" s="33">
        <v>314340</v>
      </c>
      <c r="S106" s="33">
        <v>205877</v>
      </c>
      <c r="T106" s="33">
        <v>56417</v>
      </c>
      <c r="U106" s="33">
        <v>16396</v>
      </c>
      <c r="V106" s="33">
        <v>7293235</v>
      </c>
      <c r="W106" s="33">
        <v>4670525</v>
      </c>
      <c r="X106" s="33">
        <v>1982550</v>
      </c>
      <c r="Y106" s="31">
        <f t="shared" si="72"/>
        <v>23.201740153973404</v>
      </c>
      <c r="Z106" s="31">
        <f t="shared" si="73"/>
        <v>22.68599697877859</v>
      </c>
      <c r="AA106" s="31">
        <f t="shared" si="74"/>
        <v>35.14100359820621</v>
      </c>
      <c r="AB106" s="32">
        <f t="shared" si="75"/>
        <v>0.6549500540815677</v>
      </c>
      <c r="AC106" s="32">
        <f t="shared" si="53"/>
        <v>0.17947763568110964</v>
      </c>
      <c r="AD106" s="32">
        <f t="shared" si="54"/>
        <v>0.05216008144047846</v>
      </c>
      <c r="AE106" s="8">
        <f t="shared" si="76"/>
        <v>0.19755500761506925</v>
      </c>
      <c r="AF106" s="8">
        <f t="shared" si="77"/>
        <v>0.21842408626896723</v>
      </c>
      <c r="AH106" s="34">
        <f t="shared" si="91"/>
        <v>2298249</v>
      </c>
      <c r="AI106" s="34">
        <f t="shared" si="91"/>
        <v>1124787</v>
      </c>
      <c r="AJ106" s="34">
        <f t="shared" si="91"/>
        <v>971094</v>
      </c>
      <c r="AK106" s="34">
        <f t="shared" si="91"/>
        <v>61725</v>
      </c>
      <c r="AL106" s="34">
        <f t="shared" si="91"/>
        <v>53812</v>
      </c>
      <c r="AM106" s="34">
        <f t="shared" si="91"/>
        <v>29571420</v>
      </c>
      <c r="AN106" s="34">
        <f t="shared" si="91"/>
        <v>25690160</v>
      </c>
      <c r="AO106" s="34">
        <f t="shared" si="91"/>
        <v>3107705</v>
      </c>
      <c r="AP106" s="31">
        <f t="shared" si="56"/>
        <v>26.290684369573974</v>
      </c>
      <c r="AQ106" s="31">
        <f t="shared" si="57"/>
        <v>26.45486430767773</v>
      </c>
      <c r="AR106" s="31">
        <f t="shared" si="58"/>
        <v>50.34759011745646</v>
      </c>
      <c r="AS106" s="32">
        <f t="shared" si="78"/>
        <v>0.863358129139117</v>
      </c>
      <c r="AT106" s="32">
        <f t="shared" si="59"/>
        <v>0.05487705672273951</v>
      </c>
      <c r="AU106" s="32">
        <f t="shared" si="60"/>
        <v>0.04784194696418077</v>
      </c>
      <c r="AV106" s="8">
        <f t="shared" si="79"/>
        <v>0.8024449923849307</v>
      </c>
      <c r="AW106" s="8">
        <f t="shared" si="80"/>
        <v>0.7815759137310327</v>
      </c>
      <c r="AY106" s="8">
        <f t="shared" si="81"/>
        <v>0.8825080331809322</v>
      </c>
      <c r="AZ106" s="8">
        <f t="shared" si="61"/>
        <v>0.8575359417812118</v>
      </c>
      <c r="BA106" s="8">
        <f t="shared" si="62"/>
        <v>0.697967936821313</v>
      </c>
      <c r="BB106" s="8">
        <f t="shared" si="63"/>
        <v>0.75860761829467</v>
      </c>
      <c r="BC106" s="8">
        <f t="shared" si="64"/>
        <v>3.2705404844851884</v>
      </c>
      <c r="BD106" s="8">
        <f t="shared" si="65"/>
        <v>1.090258335003186</v>
      </c>
    </row>
    <row r="107" spans="1:56" ht="12.75">
      <c r="A107" s="35" t="s">
        <v>224</v>
      </c>
      <c r="B107" s="30">
        <v>578329</v>
      </c>
      <c r="C107" s="30">
        <v>261166</v>
      </c>
      <c r="D107" s="30">
        <v>238726</v>
      </c>
      <c r="E107" s="30">
        <v>3948</v>
      </c>
      <c r="F107" s="30">
        <v>7842</v>
      </c>
      <c r="G107" s="30">
        <v>5327315</v>
      </c>
      <c r="H107" s="30">
        <v>5058875</v>
      </c>
      <c r="I107" s="30">
        <v>134620</v>
      </c>
      <c r="J107" s="31">
        <f t="shared" si="66"/>
        <v>20.398195017728188</v>
      </c>
      <c r="K107" s="31">
        <f t="shared" si="67"/>
        <v>21.191135443981803</v>
      </c>
      <c r="L107" s="31">
        <f t="shared" si="68"/>
        <v>34.09827760891591</v>
      </c>
      <c r="M107" s="32">
        <f t="shared" si="69"/>
        <v>0.9140776364457854</v>
      </c>
      <c r="N107" s="32">
        <f t="shared" si="70"/>
        <v>0.015116822250982135</v>
      </c>
      <c r="O107" s="32">
        <f t="shared" si="71"/>
        <v>0.03002687945597819</v>
      </c>
      <c r="Q107" s="33">
        <v>148136</v>
      </c>
      <c r="R107" s="33">
        <v>56674</v>
      </c>
      <c r="S107" s="33">
        <v>50220</v>
      </c>
      <c r="T107" s="33">
        <v>2358</v>
      </c>
      <c r="U107" s="33">
        <v>1536</v>
      </c>
      <c r="V107" s="33">
        <v>1139730</v>
      </c>
      <c r="W107" s="33">
        <v>1036955</v>
      </c>
      <c r="X107" s="33">
        <v>76680</v>
      </c>
      <c r="Y107" s="31">
        <f t="shared" si="72"/>
        <v>20.11027984613756</v>
      </c>
      <c r="Z107" s="31">
        <f t="shared" si="73"/>
        <v>20.648247710075665</v>
      </c>
      <c r="AA107" s="31">
        <f t="shared" si="74"/>
        <v>32.51908396946565</v>
      </c>
      <c r="AB107" s="32">
        <f t="shared" si="75"/>
        <v>0.8861206196845114</v>
      </c>
      <c r="AC107" s="32">
        <f t="shared" si="53"/>
        <v>0.041606380350778134</v>
      </c>
      <c r="AD107" s="32">
        <f t="shared" si="54"/>
        <v>0.027102374986766417</v>
      </c>
      <c r="AE107" s="8">
        <f t="shared" si="76"/>
        <v>0.2561448587222844</v>
      </c>
      <c r="AF107" s="8">
        <f t="shared" si="77"/>
        <v>0.21700374474472175</v>
      </c>
      <c r="AH107" s="34">
        <f t="shared" si="91"/>
        <v>430193</v>
      </c>
      <c r="AI107" s="34">
        <f t="shared" si="91"/>
        <v>204492</v>
      </c>
      <c r="AJ107" s="34">
        <f t="shared" si="91"/>
        <v>188506</v>
      </c>
      <c r="AK107" s="34">
        <f t="shared" si="91"/>
        <v>1590</v>
      </c>
      <c r="AL107" s="34">
        <f t="shared" si="91"/>
        <v>6306</v>
      </c>
      <c r="AM107" s="34">
        <f t="shared" si="91"/>
        <v>4187585</v>
      </c>
      <c r="AN107" s="34">
        <f t="shared" si="91"/>
        <v>4021920</v>
      </c>
      <c r="AO107" s="34">
        <f t="shared" si="91"/>
        <v>57940</v>
      </c>
      <c r="AP107" s="31">
        <f t="shared" si="56"/>
        <v>20.47798935899693</v>
      </c>
      <c r="AQ107" s="31">
        <f t="shared" si="57"/>
        <v>21.335766500801036</v>
      </c>
      <c r="AR107" s="31">
        <f t="shared" si="58"/>
        <v>36.44025157232704</v>
      </c>
      <c r="AS107" s="32">
        <f t="shared" si="78"/>
        <v>0.9218257926960468</v>
      </c>
      <c r="AT107" s="32">
        <f t="shared" si="59"/>
        <v>0.007775365295463881</v>
      </c>
      <c r="AU107" s="32">
        <f t="shared" si="60"/>
        <v>0.030837392171820903</v>
      </c>
      <c r="AV107" s="8">
        <f t="shared" si="79"/>
        <v>0.7438551412777156</v>
      </c>
      <c r="AW107" s="8">
        <f t="shared" si="80"/>
        <v>0.7829962552552783</v>
      </c>
      <c r="AY107" s="8">
        <f t="shared" si="81"/>
        <v>0.9820436710649125</v>
      </c>
      <c r="AZ107" s="8">
        <f t="shared" si="61"/>
        <v>0.9677762319577523</v>
      </c>
      <c r="BA107" s="8">
        <f t="shared" si="62"/>
        <v>0.8923946066870967</v>
      </c>
      <c r="BB107" s="8">
        <f t="shared" si="63"/>
        <v>0.961266897395972</v>
      </c>
      <c r="BC107" s="8">
        <f t="shared" si="64"/>
        <v>5.351051528736681</v>
      </c>
      <c r="BD107" s="8">
        <f t="shared" si="65"/>
        <v>0.8788802514738088</v>
      </c>
    </row>
    <row r="108" spans="1:56" ht="12.75">
      <c r="A108" s="35" t="s">
        <v>225</v>
      </c>
      <c r="B108" s="30">
        <v>2105838</v>
      </c>
      <c r="C108" s="30">
        <v>998119</v>
      </c>
      <c r="D108" s="30">
        <v>908137</v>
      </c>
      <c r="E108" s="30">
        <v>30844</v>
      </c>
      <c r="F108" s="30">
        <v>32676</v>
      </c>
      <c r="G108" s="30">
        <v>22626620</v>
      </c>
      <c r="H108" s="30">
        <v>20767710</v>
      </c>
      <c r="I108" s="30">
        <v>1350910</v>
      </c>
      <c r="J108" s="31">
        <f t="shared" si="66"/>
        <v>22.669260879714745</v>
      </c>
      <c r="K108" s="31">
        <f t="shared" si="67"/>
        <v>22.868476892803617</v>
      </c>
      <c r="L108" s="31">
        <f t="shared" si="68"/>
        <v>43.7981455064194</v>
      </c>
      <c r="M108" s="32">
        <f t="shared" si="69"/>
        <v>0.9098484248872128</v>
      </c>
      <c r="N108" s="32">
        <f t="shared" si="70"/>
        <v>0.030902126900700218</v>
      </c>
      <c r="O108" s="32">
        <f t="shared" si="71"/>
        <v>0.03273757938682662</v>
      </c>
      <c r="Q108" s="33">
        <v>352389</v>
      </c>
      <c r="R108" s="33">
        <v>146023</v>
      </c>
      <c r="S108" s="33">
        <v>120880</v>
      </c>
      <c r="T108" s="33">
        <v>14818</v>
      </c>
      <c r="U108" s="33">
        <v>3636</v>
      </c>
      <c r="V108" s="33">
        <v>3379190</v>
      </c>
      <c r="W108" s="33">
        <v>2582965</v>
      </c>
      <c r="X108" s="33">
        <v>695520</v>
      </c>
      <c r="Y108" s="31">
        <f t="shared" si="72"/>
        <v>23.141491408887642</v>
      </c>
      <c r="Z108" s="31">
        <f t="shared" si="73"/>
        <v>21.368009596293845</v>
      </c>
      <c r="AA108" s="31">
        <f t="shared" si="74"/>
        <v>46.937508435686325</v>
      </c>
      <c r="AB108" s="32">
        <f t="shared" si="75"/>
        <v>0.8278147962992132</v>
      </c>
      <c r="AC108" s="32">
        <f t="shared" si="53"/>
        <v>0.10147716455626854</v>
      </c>
      <c r="AD108" s="32">
        <f t="shared" si="54"/>
        <v>0.024900186956849264</v>
      </c>
      <c r="AE108" s="8">
        <f t="shared" si="76"/>
        <v>0.16733908306336956</v>
      </c>
      <c r="AF108" s="8">
        <f t="shared" si="77"/>
        <v>0.14629818688953922</v>
      </c>
      <c r="AH108" s="34">
        <f t="shared" si="91"/>
        <v>1753449</v>
      </c>
      <c r="AI108" s="34">
        <f t="shared" si="91"/>
        <v>852096</v>
      </c>
      <c r="AJ108" s="34">
        <f t="shared" si="91"/>
        <v>787257</v>
      </c>
      <c r="AK108" s="34">
        <f t="shared" si="91"/>
        <v>16026</v>
      </c>
      <c r="AL108" s="34">
        <f t="shared" si="91"/>
        <v>29040</v>
      </c>
      <c r="AM108" s="34">
        <f t="shared" si="91"/>
        <v>19247430</v>
      </c>
      <c r="AN108" s="34">
        <f t="shared" si="91"/>
        <v>18184745</v>
      </c>
      <c r="AO108" s="34">
        <f t="shared" si="91"/>
        <v>655390</v>
      </c>
      <c r="AP108" s="31">
        <f t="shared" si="56"/>
        <v>22.588335117169898</v>
      </c>
      <c r="AQ108" s="31">
        <f t="shared" si="57"/>
        <v>23.098867333031016</v>
      </c>
      <c r="AR108" s="31">
        <f t="shared" si="58"/>
        <v>40.895419942593286</v>
      </c>
      <c r="AS108" s="32">
        <f t="shared" si="78"/>
        <v>0.9239064612438035</v>
      </c>
      <c r="AT108" s="32">
        <f t="shared" si="59"/>
        <v>0.018807739972960792</v>
      </c>
      <c r="AU108" s="32">
        <f t="shared" si="60"/>
        <v>0.0340806669671023</v>
      </c>
      <c r="AV108" s="8">
        <f t="shared" si="79"/>
        <v>0.8326609169366305</v>
      </c>
      <c r="AW108" s="8">
        <f t="shared" si="80"/>
        <v>0.8537018131104608</v>
      </c>
      <c r="AY108" s="8">
        <f t="shared" si="81"/>
        <v>1.024488581776763</v>
      </c>
      <c r="AZ108" s="8">
        <f t="shared" si="61"/>
        <v>0.9250674194633747</v>
      </c>
      <c r="BA108" s="8">
        <f t="shared" si="62"/>
        <v>1.1477448697574102</v>
      </c>
      <c r="BB108" s="8">
        <f t="shared" si="63"/>
        <v>0.8959941628558074</v>
      </c>
      <c r="BC108" s="8">
        <f t="shared" si="64"/>
        <v>5.395500187803457</v>
      </c>
      <c r="BD108" s="8">
        <f t="shared" si="65"/>
        <v>0.7306249898479144</v>
      </c>
    </row>
    <row r="109" spans="1:56" ht="12.75">
      <c r="A109" s="36" t="s">
        <v>226</v>
      </c>
      <c r="B109" s="37"/>
      <c r="C109" s="37"/>
      <c r="D109" s="37"/>
      <c r="E109" s="37"/>
      <c r="F109" s="37"/>
      <c r="G109" s="37"/>
      <c r="H109" s="37"/>
      <c r="I109" s="37"/>
      <c r="J109" s="31"/>
      <c r="K109" s="31"/>
      <c r="L109" s="31"/>
      <c r="M109" s="32"/>
      <c r="N109" s="32"/>
      <c r="O109" s="32"/>
      <c r="Q109" s="33">
        <v>325265</v>
      </c>
      <c r="R109" s="33">
        <v>149156</v>
      </c>
      <c r="S109" s="33">
        <v>129998</v>
      </c>
      <c r="T109" s="33">
        <v>4300</v>
      </c>
      <c r="U109" s="33">
        <v>6895</v>
      </c>
      <c r="V109" s="33">
        <v>3335395</v>
      </c>
      <c r="W109" s="33">
        <v>2965350</v>
      </c>
      <c r="X109" s="33">
        <v>178540</v>
      </c>
      <c r="Y109" s="31">
        <f t="shared" si="72"/>
        <v>22.361788999436833</v>
      </c>
      <c r="Z109" s="31">
        <f t="shared" si="73"/>
        <v>22.81073554977769</v>
      </c>
      <c r="AA109" s="31">
        <f t="shared" si="74"/>
        <v>41.520930232558136</v>
      </c>
      <c r="AB109" s="32">
        <f t="shared" si="75"/>
        <v>0.8715572957172356</v>
      </c>
      <c r="AC109" s="32">
        <f t="shared" si="53"/>
        <v>0.028828877148757006</v>
      </c>
      <c r="AD109" s="32">
        <f t="shared" si="54"/>
        <v>0.04622676928853013</v>
      </c>
      <c r="AE109" s="8"/>
      <c r="AF109" s="8"/>
      <c r="AH109" s="34"/>
      <c r="AI109" s="34"/>
      <c r="AJ109" s="34"/>
      <c r="AK109" s="34"/>
      <c r="AL109" s="34"/>
      <c r="AM109" s="34"/>
      <c r="AN109" s="34"/>
      <c r="AO109" s="34"/>
      <c r="AP109" s="31"/>
      <c r="AQ109" s="31"/>
      <c r="AR109" s="31"/>
      <c r="AS109" s="32"/>
      <c r="AT109" s="32"/>
      <c r="AU109" s="32"/>
      <c r="AV109" s="8"/>
      <c r="AW109" s="8"/>
      <c r="AY109" s="8"/>
      <c r="AZ109" s="8"/>
      <c r="BA109" s="8"/>
      <c r="BB109" s="8"/>
      <c r="BC109" s="8"/>
      <c r="BD109" s="8"/>
    </row>
    <row r="110" spans="1:56" ht="12.75">
      <c r="A110" s="36" t="s">
        <v>227</v>
      </c>
      <c r="B110" s="37"/>
      <c r="C110" s="37"/>
      <c r="D110" s="37"/>
      <c r="E110" s="37"/>
      <c r="F110" s="37"/>
      <c r="G110" s="37"/>
      <c r="H110" s="37"/>
      <c r="I110" s="37"/>
      <c r="J110" s="31"/>
      <c r="K110" s="31"/>
      <c r="L110" s="31"/>
      <c r="M110" s="32"/>
      <c r="N110" s="32"/>
      <c r="O110" s="32"/>
      <c r="Q110" s="33">
        <v>240507</v>
      </c>
      <c r="R110" s="33">
        <v>115569</v>
      </c>
      <c r="S110" s="33">
        <v>102068</v>
      </c>
      <c r="T110" s="33">
        <v>3255</v>
      </c>
      <c r="U110" s="33">
        <v>4705</v>
      </c>
      <c r="V110" s="33">
        <v>2458665</v>
      </c>
      <c r="W110" s="33">
        <v>2225410</v>
      </c>
      <c r="X110" s="33">
        <v>134110</v>
      </c>
      <c r="Y110" s="31">
        <f t="shared" si="72"/>
        <v>21.274433455338368</v>
      </c>
      <c r="Z110" s="31">
        <f t="shared" si="73"/>
        <v>21.80320962495591</v>
      </c>
      <c r="AA110" s="31">
        <f t="shared" si="74"/>
        <v>41.20122887864823</v>
      </c>
      <c r="AB110" s="32">
        <f t="shared" si="75"/>
        <v>0.8831780148655781</v>
      </c>
      <c r="AC110" s="32">
        <f t="shared" si="53"/>
        <v>0.028164992342237107</v>
      </c>
      <c r="AD110" s="32">
        <f t="shared" si="54"/>
        <v>0.04071160951466224</v>
      </c>
      <c r="AE110" s="8"/>
      <c r="AF110" s="8"/>
      <c r="AH110" s="34"/>
      <c r="AI110" s="34"/>
      <c r="AJ110" s="34"/>
      <c r="AK110" s="34"/>
      <c r="AL110" s="34"/>
      <c r="AM110" s="34"/>
      <c r="AN110" s="34"/>
      <c r="AO110" s="34"/>
      <c r="AP110" s="31"/>
      <c r="AQ110" s="31"/>
      <c r="AR110" s="31"/>
      <c r="AS110" s="32"/>
      <c r="AT110" s="32"/>
      <c r="AU110" s="32"/>
      <c r="AV110" s="8"/>
      <c r="AW110" s="8"/>
      <c r="AY110" s="8"/>
      <c r="AZ110" s="8"/>
      <c r="BA110" s="8"/>
      <c r="BB110" s="8"/>
      <c r="BC110" s="8"/>
      <c r="BD110" s="8"/>
    </row>
    <row r="111" spans="1:56" ht="12.75">
      <c r="A111" s="35" t="s">
        <v>228</v>
      </c>
      <c r="B111" s="30">
        <v>2200242</v>
      </c>
      <c r="C111" s="30">
        <v>1016777</v>
      </c>
      <c r="D111" s="30">
        <v>913191</v>
      </c>
      <c r="E111" s="30">
        <v>16294</v>
      </c>
      <c r="F111" s="30">
        <v>44954</v>
      </c>
      <c r="G111" s="30">
        <v>24038855</v>
      </c>
      <c r="H111" s="30">
        <v>22515220</v>
      </c>
      <c r="I111" s="30">
        <v>634830</v>
      </c>
      <c r="J111" s="31">
        <f t="shared" si="66"/>
        <v>23.64220964872337</v>
      </c>
      <c r="K111" s="31">
        <f t="shared" si="67"/>
        <v>24.65554303535624</v>
      </c>
      <c r="L111" s="31">
        <f t="shared" si="68"/>
        <v>38.96096722720019</v>
      </c>
      <c r="M111" s="32">
        <f t="shared" si="69"/>
        <v>0.8981231872868879</v>
      </c>
      <c r="N111" s="32">
        <f t="shared" si="70"/>
        <v>0.01602514612348627</v>
      </c>
      <c r="O111" s="32">
        <f t="shared" si="71"/>
        <v>0.044212251063900934</v>
      </c>
      <c r="Q111" s="34">
        <f aca="true" t="shared" si="92" ref="Q111:X111">SUM(Q109:Q110)</f>
        <v>565772</v>
      </c>
      <c r="R111" s="34">
        <f t="shared" si="92"/>
        <v>264725</v>
      </c>
      <c r="S111" s="34">
        <f t="shared" si="92"/>
        <v>232066</v>
      </c>
      <c r="T111" s="34">
        <f t="shared" si="92"/>
        <v>7555</v>
      </c>
      <c r="U111" s="34">
        <f t="shared" si="92"/>
        <v>11600</v>
      </c>
      <c r="V111" s="34">
        <f t="shared" si="92"/>
        <v>5794060</v>
      </c>
      <c r="W111" s="34">
        <f t="shared" si="92"/>
        <v>5190760</v>
      </c>
      <c r="X111" s="34">
        <f t="shared" si="92"/>
        <v>312650</v>
      </c>
      <c r="Y111" s="31">
        <f t="shared" si="72"/>
        <v>21.88709037680612</v>
      </c>
      <c r="Z111" s="31">
        <f t="shared" si="73"/>
        <v>22.367602320029647</v>
      </c>
      <c r="AA111" s="31">
        <f t="shared" si="74"/>
        <v>41.3831899404368</v>
      </c>
      <c r="AB111" s="32">
        <f t="shared" si="75"/>
        <v>0.876630465577486</v>
      </c>
      <c r="AC111" s="32">
        <f t="shared" si="53"/>
        <v>0.02853904995750307</v>
      </c>
      <c r="AD111" s="32">
        <f t="shared" si="54"/>
        <v>0.043819057512512985</v>
      </c>
      <c r="AE111" s="8">
        <f t="shared" si="76"/>
        <v>0.25714080542049467</v>
      </c>
      <c r="AF111" s="8">
        <f t="shared" si="77"/>
        <v>0.26035699076592017</v>
      </c>
      <c r="AH111" s="34">
        <f aca="true" t="shared" si="93" ref="AH111:AO116">+B111-Q111</f>
        <v>1634470</v>
      </c>
      <c r="AI111" s="34">
        <f t="shared" si="93"/>
        <v>752052</v>
      </c>
      <c r="AJ111" s="34">
        <f t="shared" si="93"/>
        <v>681125</v>
      </c>
      <c r="AK111" s="34">
        <f t="shared" si="93"/>
        <v>8739</v>
      </c>
      <c r="AL111" s="34">
        <f t="shared" si="93"/>
        <v>33354</v>
      </c>
      <c r="AM111" s="34">
        <f t="shared" si="93"/>
        <v>18244795</v>
      </c>
      <c r="AN111" s="34">
        <f t="shared" si="93"/>
        <v>17324460</v>
      </c>
      <c r="AO111" s="34">
        <f t="shared" si="93"/>
        <v>322180</v>
      </c>
      <c r="AP111" s="31">
        <f t="shared" si="56"/>
        <v>24.26001792429247</v>
      </c>
      <c r="AQ111" s="31">
        <f t="shared" si="57"/>
        <v>25.435066984767847</v>
      </c>
      <c r="AR111" s="31">
        <f t="shared" si="58"/>
        <v>36.866918411717585</v>
      </c>
      <c r="AS111" s="32">
        <f t="shared" si="78"/>
        <v>0.9056887023769633</v>
      </c>
      <c r="AT111" s="32">
        <f t="shared" si="59"/>
        <v>0.011620207113337907</v>
      </c>
      <c r="AU111" s="32">
        <f t="shared" si="60"/>
        <v>0.04435065660353273</v>
      </c>
      <c r="AV111" s="8">
        <f t="shared" si="79"/>
        <v>0.7428591945795053</v>
      </c>
      <c r="AW111" s="8">
        <f t="shared" si="80"/>
        <v>0.7396430092340799</v>
      </c>
      <c r="AY111" s="8">
        <f t="shared" si="81"/>
        <v>0.9021877248857988</v>
      </c>
      <c r="AZ111" s="8">
        <f t="shared" si="61"/>
        <v>0.8794001735251888</v>
      </c>
      <c r="BA111" s="8">
        <f t="shared" si="62"/>
        <v>1.1225020078511305</v>
      </c>
      <c r="BB111" s="8">
        <f t="shared" si="63"/>
        <v>0.9679158669825355</v>
      </c>
      <c r="BC111" s="8">
        <f t="shared" si="64"/>
        <v>2.4559846205103675</v>
      </c>
      <c r="BD111" s="8">
        <f t="shared" si="65"/>
        <v>0.9880137267014576</v>
      </c>
    </row>
    <row r="112" spans="1:56" ht="12.75">
      <c r="A112" s="35" t="s">
        <v>229</v>
      </c>
      <c r="B112" s="30">
        <v>489553</v>
      </c>
      <c r="C112" s="30">
        <v>218969</v>
      </c>
      <c r="D112" s="30">
        <v>203377</v>
      </c>
      <c r="E112" s="30">
        <v>3198</v>
      </c>
      <c r="F112" s="30">
        <v>5603</v>
      </c>
      <c r="G112" s="30">
        <v>4192490</v>
      </c>
      <c r="H112" s="30">
        <v>3948035</v>
      </c>
      <c r="I112" s="30">
        <v>145040</v>
      </c>
      <c r="J112" s="31">
        <f t="shared" si="66"/>
        <v>19.146500189524545</v>
      </c>
      <c r="K112" s="31">
        <f t="shared" si="67"/>
        <v>19.412396682024024</v>
      </c>
      <c r="L112" s="31">
        <f t="shared" si="68"/>
        <v>45.35334584115072</v>
      </c>
      <c r="M112" s="32">
        <f t="shared" si="69"/>
        <v>0.9287935735195393</v>
      </c>
      <c r="N112" s="32">
        <f t="shared" si="70"/>
        <v>0.01460480707314734</v>
      </c>
      <c r="O112" s="32">
        <f t="shared" si="71"/>
        <v>0.02558809694522969</v>
      </c>
      <c r="Q112" s="33">
        <v>289103</v>
      </c>
      <c r="R112" s="33">
        <v>121728</v>
      </c>
      <c r="S112" s="33">
        <v>111708</v>
      </c>
      <c r="T112" s="33">
        <v>2782</v>
      </c>
      <c r="U112" s="33">
        <v>2487</v>
      </c>
      <c r="V112" s="33">
        <v>2300865</v>
      </c>
      <c r="W112" s="33">
        <v>2114895</v>
      </c>
      <c r="X112" s="33">
        <v>119975</v>
      </c>
      <c r="Y112" s="31">
        <f t="shared" si="72"/>
        <v>18.901690654574132</v>
      </c>
      <c r="Z112" s="31">
        <f t="shared" si="73"/>
        <v>18.93235041357826</v>
      </c>
      <c r="AA112" s="31">
        <f t="shared" si="74"/>
        <v>43.125449317038104</v>
      </c>
      <c r="AB112" s="32">
        <f t="shared" si="75"/>
        <v>0.917685331230284</v>
      </c>
      <c r="AC112" s="32">
        <f t="shared" si="53"/>
        <v>0.022854232386961094</v>
      </c>
      <c r="AD112" s="32">
        <f t="shared" si="54"/>
        <v>0.020430796529968456</v>
      </c>
      <c r="AE112" s="8">
        <f t="shared" si="76"/>
        <v>0.5905448439699073</v>
      </c>
      <c r="AF112" s="8">
        <f t="shared" si="77"/>
        <v>0.5559143075047153</v>
      </c>
      <c r="AH112" s="34">
        <f t="shared" si="93"/>
        <v>200450</v>
      </c>
      <c r="AI112" s="34">
        <f t="shared" si="93"/>
        <v>97241</v>
      </c>
      <c r="AJ112" s="34">
        <f t="shared" si="93"/>
        <v>91669</v>
      </c>
      <c r="AK112" s="34">
        <f t="shared" si="93"/>
        <v>416</v>
      </c>
      <c r="AL112" s="34">
        <f t="shared" si="93"/>
        <v>3116</v>
      </c>
      <c r="AM112" s="34">
        <f t="shared" si="93"/>
        <v>1891625</v>
      </c>
      <c r="AN112" s="34">
        <f t="shared" si="93"/>
        <v>1833140</v>
      </c>
      <c r="AO112" s="34">
        <f t="shared" si="93"/>
        <v>25065</v>
      </c>
      <c r="AP112" s="31">
        <f t="shared" si="56"/>
        <v>19.45295708600282</v>
      </c>
      <c r="AQ112" s="31">
        <f t="shared" si="57"/>
        <v>19.99738188482475</v>
      </c>
      <c r="AR112" s="31">
        <f t="shared" si="58"/>
        <v>60.25240384615385</v>
      </c>
      <c r="AS112" s="32">
        <f t="shared" si="78"/>
        <v>0.9426990672658653</v>
      </c>
      <c r="AT112" s="32">
        <f t="shared" si="59"/>
        <v>0.004278030871751627</v>
      </c>
      <c r="AU112" s="32">
        <f t="shared" si="60"/>
        <v>0.032044096625908826</v>
      </c>
      <c r="AV112" s="8">
        <f t="shared" si="79"/>
        <v>0.40945515603009275</v>
      </c>
      <c r="AW112" s="8">
        <f t="shared" si="80"/>
        <v>0.44408569249528473</v>
      </c>
      <c r="AY112" s="8">
        <f t="shared" si="81"/>
        <v>0.9716615613250211</v>
      </c>
      <c r="AZ112" s="8">
        <f t="shared" si="61"/>
        <v>0.9467414545873776</v>
      </c>
      <c r="BA112" s="8">
        <f t="shared" si="62"/>
        <v>0.7157465356428426</v>
      </c>
      <c r="BB112" s="8">
        <f t="shared" si="63"/>
        <v>0.9734658313515369</v>
      </c>
      <c r="BC112" s="8">
        <f t="shared" si="64"/>
        <v>5.342231758510779</v>
      </c>
      <c r="BD112" s="8">
        <f t="shared" si="65"/>
        <v>0.637583788629866</v>
      </c>
    </row>
    <row r="113" spans="1:56" ht="12.75">
      <c r="A113" s="35" t="s">
        <v>230</v>
      </c>
      <c r="B113" s="30">
        <v>774470</v>
      </c>
      <c r="C113" s="30">
        <v>347497</v>
      </c>
      <c r="D113" s="30">
        <v>301420</v>
      </c>
      <c r="E113" s="30">
        <v>10507</v>
      </c>
      <c r="F113" s="30">
        <v>14735</v>
      </c>
      <c r="G113" s="30">
        <v>7582265</v>
      </c>
      <c r="H113" s="30">
        <v>6710980</v>
      </c>
      <c r="I113" s="30">
        <v>467165</v>
      </c>
      <c r="J113" s="31">
        <f t="shared" si="66"/>
        <v>21.81965599703019</v>
      </c>
      <c r="K113" s="31">
        <f t="shared" si="67"/>
        <v>22.264547807046647</v>
      </c>
      <c r="L113" s="31">
        <f t="shared" si="68"/>
        <v>44.46226325306938</v>
      </c>
      <c r="M113" s="32">
        <f t="shared" si="69"/>
        <v>0.8674031718259438</v>
      </c>
      <c r="N113" s="32">
        <f t="shared" si="70"/>
        <v>0.030236232255242492</v>
      </c>
      <c r="O113" s="32">
        <f t="shared" si="71"/>
        <v>0.04240324376901095</v>
      </c>
      <c r="Q113" s="33">
        <v>520482</v>
      </c>
      <c r="R113" s="33">
        <v>237580</v>
      </c>
      <c r="S113" s="33">
        <v>202207</v>
      </c>
      <c r="T113" s="33">
        <v>8897</v>
      </c>
      <c r="U113" s="33">
        <v>8864</v>
      </c>
      <c r="V113" s="33">
        <v>4909565</v>
      </c>
      <c r="W113" s="33">
        <v>4215650</v>
      </c>
      <c r="X113" s="33">
        <v>390930</v>
      </c>
      <c r="Y113" s="31">
        <f t="shared" si="72"/>
        <v>20.664891825911273</v>
      </c>
      <c r="Z113" s="31">
        <f t="shared" si="73"/>
        <v>20.848190220912233</v>
      </c>
      <c r="AA113" s="31">
        <f t="shared" si="74"/>
        <v>43.93953017871193</v>
      </c>
      <c r="AB113" s="32">
        <f t="shared" si="75"/>
        <v>0.8511112046468557</v>
      </c>
      <c r="AC113" s="32">
        <f t="shared" si="53"/>
        <v>0.03744843842074249</v>
      </c>
      <c r="AD113" s="32">
        <f t="shared" si="54"/>
        <v>0.03730953783988551</v>
      </c>
      <c r="AE113" s="8">
        <f t="shared" si="76"/>
        <v>0.6720492724056452</v>
      </c>
      <c r="AF113" s="8">
        <f t="shared" si="77"/>
        <v>0.6836893555915591</v>
      </c>
      <c r="AH113" s="34">
        <f t="shared" si="93"/>
        <v>253988</v>
      </c>
      <c r="AI113" s="34">
        <f t="shared" si="93"/>
        <v>109917</v>
      </c>
      <c r="AJ113" s="34">
        <f t="shared" si="93"/>
        <v>99213</v>
      </c>
      <c r="AK113" s="34">
        <f t="shared" si="93"/>
        <v>1610</v>
      </c>
      <c r="AL113" s="34">
        <f t="shared" si="93"/>
        <v>5871</v>
      </c>
      <c r="AM113" s="34">
        <f t="shared" si="93"/>
        <v>2672700</v>
      </c>
      <c r="AN113" s="34">
        <f t="shared" si="93"/>
        <v>2495330</v>
      </c>
      <c r="AO113" s="34">
        <f t="shared" si="93"/>
        <v>76235</v>
      </c>
      <c r="AP113" s="31">
        <f t="shared" si="56"/>
        <v>24.315619967793882</v>
      </c>
      <c r="AQ113" s="31">
        <f t="shared" si="57"/>
        <v>25.151240260852912</v>
      </c>
      <c r="AR113" s="31">
        <f t="shared" si="58"/>
        <v>47.350931677018636</v>
      </c>
      <c r="AS113" s="32">
        <f t="shared" si="78"/>
        <v>0.9026174295149977</v>
      </c>
      <c r="AT113" s="32">
        <f t="shared" si="59"/>
        <v>0.01464741577735928</v>
      </c>
      <c r="AU113" s="32">
        <f t="shared" si="60"/>
        <v>0.053413029831600206</v>
      </c>
      <c r="AV113" s="8">
        <f t="shared" si="79"/>
        <v>0.32795072759435484</v>
      </c>
      <c r="AW113" s="8">
        <f t="shared" si="80"/>
        <v>0.3163106444084409</v>
      </c>
      <c r="AY113" s="8">
        <f t="shared" si="81"/>
        <v>0.8498607830391324</v>
      </c>
      <c r="AZ113" s="8">
        <f t="shared" si="61"/>
        <v>0.828913008053991</v>
      </c>
      <c r="BA113" s="8">
        <f t="shared" si="62"/>
        <v>0.9279549234305267</v>
      </c>
      <c r="BB113" s="8">
        <f t="shared" si="63"/>
        <v>0.9429368155500635</v>
      </c>
      <c r="BC113" s="8">
        <f t="shared" si="64"/>
        <v>2.5566583887532626</v>
      </c>
      <c r="BD113" s="8">
        <f t="shared" si="65"/>
        <v>0.6985100444126547</v>
      </c>
    </row>
    <row r="114" spans="1:56" ht="12.75">
      <c r="A114" s="35" t="s">
        <v>231</v>
      </c>
      <c r="B114" s="30">
        <v>564060</v>
      </c>
      <c r="C114" s="30">
        <v>265545</v>
      </c>
      <c r="D114" s="30">
        <v>244646</v>
      </c>
      <c r="E114" s="30">
        <v>2059</v>
      </c>
      <c r="F114" s="30">
        <v>9308</v>
      </c>
      <c r="G114" s="30">
        <v>4710860</v>
      </c>
      <c r="H114" s="30">
        <v>4459985</v>
      </c>
      <c r="I114" s="30">
        <v>80210</v>
      </c>
      <c r="J114" s="31">
        <f t="shared" si="66"/>
        <v>17.74034532753394</v>
      </c>
      <c r="K114" s="31">
        <f t="shared" si="67"/>
        <v>18.230361420174457</v>
      </c>
      <c r="L114" s="31">
        <f t="shared" si="68"/>
        <v>38.95580378824672</v>
      </c>
      <c r="M114" s="32">
        <f t="shared" si="69"/>
        <v>0.9212977084863205</v>
      </c>
      <c r="N114" s="32">
        <f t="shared" si="70"/>
        <v>0.007753864693366473</v>
      </c>
      <c r="O114" s="32">
        <f t="shared" si="71"/>
        <v>0.03505243932290195</v>
      </c>
      <c r="Q114" s="33">
        <v>384040</v>
      </c>
      <c r="R114" s="33">
        <v>178712</v>
      </c>
      <c r="S114" s="33">
        <v>163031</v>
      </c>
      <c r="T114" s="33">
        <v>1913</v>
      </c>
      <c r="U114" s="33">
        <v>6232</v>
      </c>
      <c r="V114" s="33">
        <v>2980960</v>
      </c>
      <c r="W114" s="33">
        <v>2780510</v>
      </c>
      <c r="X114" s="33">
        <v>77805</v>
      </c>
      <c r="Y114" s="31">
        <f t="shared" si="72"/>
        <v>16.680245310891266</v>
      </c>
      <c r="Z114" s="31">
        <f t="shared" si="73"/>
        <v>17.055099950316198</v>
      </c>
      <c r="AA114" s="31">
        <f t="shared" si="74"/>
        <v>40.67171981181391</v>
      </c>
      <c r="AB114" s="32">
        <f t="shared" si="75"/>
        <v>0.9122554724920543</v>
      </c>
      <c r="AC114" s="32">
        <f t="shared" si="53"/>
        <v>0.010704373517167286</v>
      </c>
      <c r="AD114" s="32">
        <f t="shared" si="54"/>
        <v>0.0348717489592193</v>
      </c>
      <c r="AE114" s="8">
        <f t="shared" si="76"/>
        <v>0.6808495550118782</v>
      </c>
      <c r="AF114" s="8">
        <f t="shared" si="77"/>
        <v>0.6730008096556139</v>
      </c>
      <c r="AH114" s="34">
        <f t="shared" si="93"/>
        <v>180020</v>
      </c>
      <c r="AI114" s="34">
        <f t="shared" si="93"/>
        <v>86833</v>
      </c>
      <c r="AJ114" s="34">
        <f t="shared" si="93"/>
        <v>81615</v>
      </c>
      <c r="AK114" s="34">
        <f t="shared" si="93"/>
        <v>146</v>
      </c>
      <c r="AL114" s="34">
        <f t="shared" si="93"/>
        <v>3076</v>
      </c>
      <c r="AM114" s="34">
        <f t="shared" si="93"/>
        <v>1729900</v>
      </c>
      <c r="AN114" s="34">
        <f t="shared" si="93"/>
        <v>1679475</v>
      </c>
      <c r="AO114" s="34">
        <f t="shared" si="93"/>
        <v>2405</v>
      </c>
      <c r="AP114" s="31">
        <f t="shared" si="56"/>
        <v>19.92214941324151</v>
      </c>
      <c r="AQ114" s="31">
        <f t="shared" si="57"/>
        <v>20.57801874655394</v>
      </c>
      <c r="AR114" s="31">
        <f t="shared" si="58"/>
        <v>16.472602739726028</v>
      </c>
      <c r="AS114" s="32">
        <f t="shared" si="78"/>
        <v>0.9399076388009167</v>
      </c>
      <c r="AT114" s="32">
        <f t="shared" si="59"/>
        <v>0.0016813884122395862</v>
      </c>
      <c r="AU114" s="32">
        <f t="shared" si="60"/>
        <v>0.03542432024691074</v>
      </c>
      <c r="AV114" s="8">
        <f t="shared" si="79"/>
        <v>0.31915044498812184</v>
      </c>
      <c r="AW114" s="8">
        <f t="shared" si="80"/>
        <v>0.32699919034438607</v>
      </c>
      <c r="AY114" s="8">
        <f t="shared" si="81"/>
        <v>0.8372713689118569</v>
      </c>
      <c r="AZ114" s="8">
        <f t="shared" si="61"/>
        <v>0.8288018472707581</v>
      </c>
      <c r="BA114" s="8">
        <f t="shared" si="62"/>
        <v>2.469052429324254</v>
      </c>
      <c r="BB114" s="8">
        <f t="shared" si="63"/>
        <v>0.9705799110813277</v>
      </c>
      <c r="BC114" s="8">
        <f t="shared" si="64"/>
        <v>6.366389490521829</v>
      </c>
      <c r="BD114" s="8">
        <f t="shared" si="65"/>
        <v>0.9844013580545805</v>
      </c>
    </row>
    <row r="115" spans="1:56" ht="12.75">
      <c r="A115" s="35" t="s">
        <v>232</v>
      </c>
      <c r="B115" s="30">
        <v>1445443</v>
      </c>
      <c r="C115" s="30">
        <v>714284</v>
      </c>
      <c r="D115" s="30">
        <v>634005</v>
      </c>
      <c r="E115" s="30">
        <v>11168</v>
      </c>
      <c r="F115" s="30">
        <v>36989</v>
      </c>
      <c r="G115" s="30">
        <v>15205260</v>
      </c>
      <c r="H115" s="30">
        <v>14158545</v>
      </c>
      <c r="I115" s="30">
        <v>515720</v>
      </c>
      <c r="J115" s="31">
        <f t="shared" si="66"/>
        <v>21.287415089796216</v>
      </c>
      <c r="K115" s="31">
        <f t="shared" si="67"/>
        <v>22.33191378616888</v>
      </c>
      <c r="L115" s="31">
        <f t="shared" si="68"/>
        <v>46.17836676217765</v>
      </c>
      <c r="M115" s="32">
        <f t="shared" si="69"/>
        <v>0.8876091302619127</v>
      </c>
      <c r="N115" s="32">
        <f t="shared" si="70"/>
        <v>0.015635237524570057</v>
      </c>
      <c r="O115" s="32">
        <f t="shared" si="71"/>
        <v>0.05178472428333828</v>
      </c>
      <c r="Q115" s="33">
        <v>436903</v>
      </c>
      <c r="R115" s="33">
        <v>229522</v>
      </c>
      <c r="S115" s="33">
        <v>207531</v>
      </c>
      <c r="T115" s="33">
        <v>1665</v>
      </c>
      <c r="U115" s="33">
        <v>9642</v>
      </c>
      <c r="V115" s="33">
        <v>4945575</v>
      </c>
      <c r="W115" s="33">
        <v>4652920</v>
      </c>
      <c r="X115" s="33">
        <v>83535</v>
      </c>
      <c r="Y115" s="31">
        <f t="shared" si="72"/>
        <v>21.547280870679064</v>
      </c>
      <c r="Z115" s="31">
        <f t="shared" si="73"/>
        <v>22.420361295420925</v>
      </c>
      <c r="AA115" s="31">
        <f t="shared" si="74"/>
        <v>50.171171171171174</v>
      </c>
      <c r="AB115" s="32">
        <f t="shared" si="75"/>
        <v>0.904187833845993</v>
      </c>
      <c r="AC115" s="32">
        <f t="shared" si="53"/>
        <v>0.007254206568433527</v>
      </c>
      <c r="AD115" s="32">
        <f t="shared" si="54"/>
        <v>0.042009044884586226</v>
      </c>
      <c r="AE115" s="8">
        <f t="shared" si="76"/>
        <v>0.3022623514036873</v>
      </c>
      <c r="AF115" s="8">
        <f t="shared" si="77"/>
        <v>0.3213315711957709</v>
      </c>
      <c r="AH115" s="34">
        <f t="shared" si="93"/>
        <v>1008540</v>
      </c>
      <c r="AI115" s="34">
        <f t="shared" si="93"/>
        <v>484762</v>
      </c>
      <c r="AJ115" s="34">
        <f t="shared" si="93"/>
        <v>426474</v>
      </c>
      <c r="AK115" s="34">
        <f t="shared" si="93"/>
        <v>9503</v>
      </c>
      <c r="AL115" s="34">
        <f t="shared" si="93"/>
        <v>27347</v>
      </c>
      <c r="AM115" s="34">
        <f t="shared" si="93"/>
        <v>10259685</v>
      </c>
      <c r="AN115" s="34">
        <f t="shared" si="93"/>
        <v>9505625</v>
      </c>
      <c r="AO115" s="34">
        <f t="shared" si="93"/>
        <v>432185</v>
      </c>
      <c r="AP115" s="31">
        <f t="shared" si="56"/>
        <v>21.164375507981237</v>
      </c>
      <c r="AQ115" s="31">
        <f t="shared" si="57"/>
        <v>22.288873413150625</v>
      </c>
      <c r="AR115" s="31">
        <f t="shared" si="58"/>
        <v>45.47879616963064</v>
      </c>
      <c r="AS115" s="32">
        <f t="shared" si="78"/>
        <v>0.8797595521101076</v>
      </c>
      <c r="AT115" s="32">
        <f t="shared" si="59"/>
        <v>0.019603434262586587</v>
      </c>
      <c r="AU115" s="32">
        <f t="shared" si="60"/>
        <v>0.056413250213506835</v>
      </c>
      <c r="AV115" s="8">
        <f t="shared" si="79"/>
        <v>0.6977376485963127</v>
      </c>
      <c r="AW115" s="8">
        <f t="shared" si="80"/>
        <v>0.6786684288042292</v>
      </c>
      <c r="AY115" s="8">
        <f t="shared" si="81"/>
        <v>1.0180919754780116</v>
      </c>
      <c r="AZ115" s="8">
        <f t="shared" si="61"/>
        <v>1.0058992610273751</v>
      </c>
      <c r="BA115" s="8">
        <f t="shared" si="62"/>
        <v>1.1031772033727216</v>
      </c>
      <c r="BB115" s="8">
        <f t="shared" si="63"/>
        <v>1.0277669980135982</v>
      </c>
      <c r="BC115" s="8">
        <f t="shared" si="64"/>
        <v>0.370047741189832</v>
      </c>
      <c r="BD115" s="8">
        <f t="shared" si="65"/>
        <v>0.7446662747775546</v>
      </c>
    </row>
    <row r="116" spans="1:56" ht="12.75">
      <c r="A116" s="35" t="s">
        <v>233</v>
      </c>
      <c r="B116" s="30">
        <v>4170722</v>
      </c>
      <c r="C116" s="30">
        <v>2177716</v>
      </c>
      <c r="D116" s="30">
        <v>1624559</v>
      </c>
      <c r="E116" s="30">
        <v>356708</v>
      </c>
      <c r="F116" s="30">
        <v>92170</v>
      </c>
      <c r="G116" s="30">
        <v>67354775</v>
      </c>
      <c r="H116" s="30">
        <v>49108275</v>
      </c>
      <c r="I116" s="30">
        <v>16234585</v>
      </c>
      <c r="J116" s="31">
        <f t="shared" si="66"/>
        <v>30.929090386441576</v>
      </c>
      <c r="K116" s="31">
        <f t="shared" si="67"/>
        <v>30.228680521913947</v>
      </c>
      <c r="L116" s="31">
        <f t="shared" si="68"/>
        <v>45.51225372012963</v>
      </c>
      <c r="M116" s="32">
        <f t="shared" si="69"/>
        <v>0.7459921312053546</v>
      </c>
      <c r="N116" s="32">
        <f t="shared" si="70"/>
        <v>0.1637991363428473</v>
      </c>
      <c r="O116" s="32">
        <f t="shared" si="71"/>
        <v>0.04232415980779863</v>
      </c>
      <c r="Q116" s="33">
        <v>585267</v>
      </c>
      <c r="R116" s="33">
        <v>283255</v>
      </c>
      <c r="S116" s="33">
        <v>122082</v>
      </c>
      <c r="T116" s="33">
        <v>107116</v>
      </c>
      <c r="U116" s="33">
        <v>13411</v>
      </c>
      <c r="V116" s="33">
        <v>7935125</v>
      </c>
      <c r="W116" s="33">
        <v>3246195</v>
      </c>
      <c r="X116" s="33">
        <v>4020845</v>
      </c>
      <c r="Y116" s="31">
        <f t="shared" si="72"/>
        <v>28.01406859543521</v>
      </c>
      <c r="Z116" s="31">
        <f t="shared" si="73"/>
        <v>26.590283579888926</v>
      </c>
      <c r="AA116" s="31">
        <f t="shared" si="74"/>
        <v>37.53729601553456</v>
      </c>
      <c r="AB116" s="32">
        <f t="shared" si="75"/>
        <v>0.43099680499902915</v>
      </c>
      <c r="AC116" s="32">
        <f t="shared" si="53"/>
        <v>0.37816102098815557</v>
      </c>
      <c r="AD116" s="32">
        <f t="shared" si="54"/>
        <v>0.04734603096150112</v>
      </c>
      <c r="AE116" s="8">
        <f t="shared" si="76"/>
        <v>0.14032750204880592</v>
      </c>
      <c r="AF116" s="8">
        <f t="shared" si="77"/>
        <v>0.13006976116261257</v>
      </c>
      <c r="AH116" s="34">
        <f t="shared" si="93"/>
        <v>3585455</v>
      </c>
      <c r="AI116" s="34">
        <f t="shared" si="93"/>
        <v>1894461</v>
      </c>
      <c r="AJ116" s="34">
        <f t="shared" si="93"/>
        <v>1502477</v>
      </c>
      <c r="AK116" s="34">
        <f t="shared" si="93"/>
        <v>249592</v>
      </c>
      <c r="AL116" s="34">
        <f t="shared" si="93"/>
        <v>78759</v>
      </c>
      <c r="AM116" s="34">
        <f t="shared" si="93"/>
        <v>59419650</v>
      </c>
      <c r="AN116" s="34">
        <f t="shared" si="93"/>
        <v>45862080</v>
      </c>
      <c r="AO116" s="34">
        <f t="shared" si="93"/>
        <v>12213740</v>
      </c>
      <c r="AP116" s="31">
        <f t="shared" si="56"/>
        <v>31.364937045418195</v>
      </c>
      <c r="AQ116" s="31">
        <f t="shared" si="57"/>
        <v>30.524314182513276</v>
      </c>
      <c r="AR116" s="31">
        <f t="shared" si="58"/>
        <v>48.93482162889836</v>
      </c>
      <c r="AS116" s="32">
        <f t="shared" si="78"/>
        <v>0.7930894328254844</v>
      </c>
      <c r="AT116" s="32">
        <f t="shared" si="59"/>
        <v>0.1317482914665438</v>
      </c>
      <c r="AU116" s="32">
        <f t="shared" si="60"/>
        <v>0.04157330237993814</v>
      </c>
      <c r="AV116" s="8">
        <f t="shared" si="79"/>
        <v>0.859672497951194</v>
      </c>
      <c r="AW116" s="8">
        <f t="shared" si="80"/>
        <v>0.8699302388373874</v>
      </c>
      <c r="AY116" s="8">
        <f t="shared" si="81"/>
        <v>0.8931651466371273</v>
      </c>
      <c r="AZ116" s="8">
        <f t="shared" si="61"/>
        <v>0.8711181329381653</v>
      </c>
      <c r="BA116" s="8">
        <f t="shared" si="62"/>
        <v>0.76708762321036</v>
      </c>
      <c r="BB116" s="8">
        <f t="shared" si="63"/>
        <v>0.543440357619628</v>
      </c>
      <c r="BC116" s="8">
        <f t="shared" si="64"/>
        <v>2.87032960183917</v>
      </c>
      <c r="BD116" s="8">
        <f t="shared" si="65"/>
        <v>1.1388566279581556</v>
      </c>
    </row>
    <row r="117" spans="2:56" ht="12.75">
      <c r="B117" s="37"/>
      <c r="C117" s="37"/>
      <c r="D117" s="37"/>
      <c r="E117" s="37"/>
      <c r="F117" s="37"/>
      <c r="G117" s="37"/>
      <c r="H117" s="37"/>
      <c r="I117" s="37"/>
      <c r="AE117" s="8"/>
      <c r="AF117" s="8"/>
      <c r="AY117" s="8"/>
      <c r="AZ117" s="8"/>
      <c r="BA117" s="8"/>
      <c r="BB117" s="8"/>
      <c r="BC117" s="8"/>
      <c r="BD117" s="8"/>
    </row>
    <row r="118" spans="1:56" ht="12.75">
      <c r="A118" s="41" t="s">
        <v>234</v>
      </c>
      <c r="B118" s="42">
        <f aca="true" t="shared" si="94" ref="B118:I118">SUM(B10:B117)</f>
        <v>146371987</v>
      </c>
      <c r="C118" s="42">
        <f t="shared" si="94"/>
        <v>68456282</v>
      </c>
      <c r="D118" s="42">
        <f t="shared" si="94"/>
        <v>56644588</v>
      </c>
      <c r="E118" s="42">
        <f t="shared" si="94"/>
        <v>5952306</v>
      </c>
      <c r="F118" s="42">
        <f t="shared" si="94"/>
        <v>2592903</v>
      </c>
      <c r="G118" s="42">
        <f t="shared" si="94"/>
        <v>1773098280</v>
      </c>
      <c r="H118" s="42">
        <f t="shared" si="94"/>
        <v>1427372665</v>
      </c>
      <c r="I118" s="42">
        <f t="shared" si="94"/>
        <v>286106470</v>
      </c>
      <c r="J118" s="31">
        <f>+G118/C118</f>
        <v>25.901177046103673</v>
      </c>
      <c r="K118" s="31">
        <f>+H118/D118</f>
        <v>25.198747407254512</v>
      </c>
      <c r="L118" s="31">
        <f>+I118/E118</f>
        <v>48.06649221326995</v>
      </c>
      <c r="M118" s="32">
        <f>+D118/$C118</f>
        <v>0.8274563903426716</v>
      </c>
      <c r="N118" s="32">
        <f>+E118/$C118</f>
        <v>0.08695047154328364</v>
      </c>
      <c r="O118" s="32">
        <f>+F118/$C118</f>
        <v>0.03787677221500285</v>
      </c>
      <c r="Q118" s="34">
        <f aca="true" t="shared" si="95" ref="Q118:X118">SUM(Q10:Q117)-Q15-Q24-Q35-Q39-Q51-Q56-Q61-Q68-Q74-Q82-Q87-Q93-Q101-Q105-Q111</f>
        <v>53497240</v>
      </c>
      <c r="R118" s="34">
        <f t="shared" si="95"/>
        <v>24124046</v>
      </c>
      <c r="S118" s="34">
        <f t="shared" si="95"/>
        <v>17718913</v>
      </c>
      <c r="T118" s="34">
        <f t="shared" si="95"/>
        <v>3839908</v>
      </c>
      <c r="U118" s="34">
        <f t="shared" si="95"/>
        <v>890742</v>
      </c>
      <c r="V118" s="34">
        <f t="shared" si="95"/>
        <v>633398290</v>
      </c>
      <c r="W118" s="34">
        <f t="shared" si="95"/>
        <v>429186485</v>
      </c>
      <c r="X118" s="34">
        <f t="shared" si="95"/>
        <v>175127645</v>
      </c>
      <c r="Y118" s="31">
        <f>+V118/R118</f>
        <v>26.25588966295289</v>
      </c>
      <c r="Z118" s="31">
        <f>+W118/S118</f>
        <v>24.221942113491952</v>
      </c>
      <c r="AA118" s="31">
        <f>+X118/T118</f>
        <v>45.60725022578666</v>
      </c>
      <c r="AB118" s="32">
        <f>+S118/$R118</f>
        <v>0.7344917597985015</v>
      </c>
      <c r="AC118" s="32">
        <f>+T118/$R118</f>
        <v>0.15917346534656748</v>
      </c>
      <c r="AD118" s="32">
        <f>+U118/$R118</f>
        <v>0.036923408287316314</v>
      </c>
      <c r="AE118" s="8">
        <f t="shared" si="76"/>
        <v>0.36548824058800267</v>
      </c>
      <c r="AF118" s="8">
        <f t="shared" si="77"/>
        <v>0.35240076286935945</v>
      </c>
      <c r="AH118" s="34">
        <f aca="true" t="shared" si="96" ref="AH118:AO118">SUM(AH10:AH117)</f>
        <v>92874747</v>
      </c>
      <c r="AI118" s="34">
        <f t="shared" si="96"/>
        <v>44332236</v>
      </c>
      <c r="AJ118" s="34">
        <f t="shared" si="96"/>
        <v>38925675</v>
      </c>
      <c r="AK118" s="34">
        <f t="shared" si="96"/>
        <v>2112398</v>
      </c>
      <c r="AL118" s="34">
        <f t="shared" si="96"/>
        <v>1702161</v>
      </c>
      <c r="AM118" s="34">
        <f t="shared" si="96"/>
        <v>1139699990</v>
      </c>
      <c r="AN118" s="34">
        <f t="shared" si="96"/>
        <v>998186180</v>
      </c>
      <c r="AO118" s="34">
        <f t="shared" si="96"/>
        <v>110978825</v>
      </c>
      <c r="AP118" s="31">
        <f>+AM118/AI118</f>
        <v>25.70815489658586</v>
      </c>
      <c r="AQ118" s="31">
        <f>+AN118/AJ118</f>
        <v>25.643387815368648</v>
      </c>
      <c r="AR118" s="31">
        <f>+AO118/AK118</f>
        <v>52.53689172210919</v>
      </c>
      <c r="AS118" s="32">
        <f>+AJ118/$AI118</f>
        <v>0.8780444776121827</v>
      </c>
      <c r="AT118" s="32">
        <f>+AK118/$AI118</f>
        <v>0.047649254596587455</v>
      </c>
      <c r="AU118" s="32">
        <f>+AL118/$AI118</f>
        <v>0.038395559384823266</v>
      </c>
      <c r="AV118" s="8">
        <f>+AH118/$B118</f>
        <v>0.6345117594119973</v>
      </c>
      <c r="AW118" s="8">
        <f>+AI118/$C118</f>
        <v>0.6475992371306405</v>
      </c>
      <c r="AY118" s="8">
        <f t="shared" si="81"/>
        <v>1.0213058762315055</v>
      </c>
      <c r="AZ118" s="8">
        <f t="shared" si="61"/>
        <v>0.9445687242219691</v>
      </c>
      <c r="BA118" s="8">
        <f t="shared" si="62"/>
        <v>0.8680995150421829</v>
      </c>
      <c r="BB118" s="8">
        <f t="shared" si="63"/>
        <v>0.8365086035230597</v>
      </c>
      <c r="BC118" s="8">
        <f t="shared" si="64"/>
        <v>3.340523722651627</v>
      </c>
      <c r="BD118" s="8">
        <f t="shared" si="65"/>
        <v>0.9616582979622156</v>
      </c>
    </row>
    <row r="119" spans="2:9" ht="12.75">
      <c r="B119" s="37"/>
      <c r="C119" s="37"/>
      <c r="D119" s="37"/>
      <c r="E119" s="37"/>
      <c r="F119" s="37"/>
      <c r="G119" s="37"/>
      <c r="H119" s="37"/>
      <c r="I119" s="37"/>
    </row>
    <row r="120" spans="1:9" ht="12.75">
      <c r="A120" s="11" t="s">
        <v>117</v>
      </c>
      <c r="B120" s="37"/>
      <c r="C120" s="37"/>
      <c r="D120" s="37"/>
      <c r="E120" s="37"/>
      <c r="F120" s="37"/>
      <c r="G120" s="37"/>
      <c r="H120" s="37"/>
      <c r="I120" s="37"/>
    </row>
    <row r="121" spans="2:9" ht="12.75">
      <c r="B121" s="37"/>
      <c r="C121" s="37"/>
      <c r="D121" s="37"/>
      <c r="E121" s="37"/>
      <c r="F121" s="37"/>
      <c r="G121" s="37"/>
      <c r="H121" s="37"/>
      <c r="I121" s="37"/>
    </row>
    <row r="122" spans="2:9" ht="12.75">
      <c r="B122" s="37"/>
      <c r="C122" s="37"/>
      <c r="D122" s="37"/>
      <c r="E122" s="37"/>
      <c r="F122" s="37"/>
      <c r="G122" s="37"/>
      <c r="H122" s="37"/>
      <c r="I122" s="37"/>
    </row>
    <row r="123" spans="2:9" ht="12.75">
      <c r="B123" s="37"/>
      <c r="C123" s="37"/>
      <c r="D123" s="37"/>
      <c r="E123" s="37"/>
      <c r="F123" s="37"/>
      <c r="G123" s="37"/>
      <c r="H123" s="37"/>
      <c r="I123" s="37"/>
    </row>
    <row r="124" spans="2:9" ht="12.75">
      <c r="B124" s="37"/>
      <c r="C124" s="37"/>
      <c r="D124" s="37"/>
      <c r="E124" s="37"/>
      <c r="F124" s="37"/>
      <c r="G124" s="37"/>
      <c r="H124" s="37"/>
      <c r="I124" s="37"/>
    </row>
    <row r="125" spans="2:9" ht="12.75">
      <c r="B125" s="37"/>
      <c r="C125" s="37"/>
      <c r="D125" s="37"/>
      <c r="E125" s="37"/>
      <c r="F125" s="37"/>
      <c r="G125" s="37"/>
      <c r="H125" s="37"/>
      <c r="I125" s="37"/>
    </row>
    <row r="126" spans="2:9" ht="12.75">
      <c r="B126" s="37"/>
      <c r="C126" s="37"/>
      <c r="D126" s="37"/>
      <c r="E126" s="37"/>
      <c r="F126" s="37"/>
      <c r="G126" s="37"/>
      <c r="H126" s="37"/>
      <c r="I126" s="37"/>
    </row>
    <row r="127" spans="2:9" ht="12.75">
      <c r="B127" s="37"/>
      <c r="C127" s="37"/>
      <c r="D127" s="37"/>
      <c r="E127" s="37"/>
      <c r="F127" s="37"/>
      <c r="G127" s="37"/>
      <c r="H127" s="37"/>
      <c r="I127" s="37"/>
    </row>
    <row r="128" spans="2:9" ht="12.75">
      <c r="B128" s="37"/>
      <c r="C128" s="37"/>
      <c r="D128" s="37"/>
      <c r="E128" s="37"/>
      <c r="F128" s="37"/>
      <c r="G128" s="37"/>
      <c r="H128" s="37"/>
      <c r="I128" s="37"/>
    </row>
    <row r="129" spans="2:9" ht="12.75">
      <c r="B129" s="37"/>
      <c r="C129" s="37"/>
      <c r="D129" s="37"/>
      <c r="E129" s="37"/>
      <c r="F129" s="37"/>
      <c r="G129" s="37"/>
      <c r="H129" s="37"/>
      <c r="I129" s="37"/>
    </row>
    <row r="130" ht="12.75">
      <c r="A130" s="37"/>
    </row>
    <row r="131" ht="12.75">
      <c r="A131" s="29"/>
    </row>
    <row r="132" ht="12.75">
      <c r="A132" s="29"/>
    </row>
    <row r="133" ht="12.75">
      <c r="A133" s="35"/>
    </row>
    <row r="134" ht="12.75">
      <c r="A134" s="35"/>
    </row>
    <row r="135" ht="12.75">
      <c r="A135" s="29"/>
    </row>
    <row r="136" ht="12.75">
      <c r="A136" s="29"/>
    </row>
    <row r="137" ht="12.75">
      <c r="A137" s="29"/>
    </row>
    <row r="138" ht="12.75">
      <c r="A138" s="29"/>
    </row>
    <row r="139" ht="12.75">
      <c r="A139" s="29"/>
    </row>
    <row r="140" ht="12.75">
      <c r="A140" s="29"/>
    </row>
    <row r="141" ht="12.75">
      <c r="A141" s="29"/>
    </row>
    <row r="142" ht="12.75">
      <c r="A142" s="35"/>
    </row>
    <row r="143" ht="12.75">
      <c r="A143" s="35"/>
    </row>
    <row r="144" ht="12.75">
      <c r="A144" s="29"/>
    </row>
    <row r="145" ht="12.75">
      <c r="A145" s="29"/>
    </row>
    <row r="146" spans="1:24" ht="12.75">
      <c r="A146" s="29"/>
      <c r="Q146" s="33">
        <v>207933</v>
      </c>
      <c r="R146" s="33">
        <v>103209</v>
      </c>
      <c r="S146" s="33">
        <v>90940</v>
      </c>
      <c r="T146" s="33">
        <v>3987</v>
      </c>
      <c r="U146" s="33">
        <v>4015</v>
      </c>
      <c r="V146" s="33">
        <v>2160250</v>
      </c>
      <c r="W146" s="33">
        <v>1915010</v>
      </c>
      <c r="X146" s="33">
        <v>159650</v>
      </c>
    </row>
    <row r="147" spans="1:24" ht="12.75">
      <c r="A147" s="29"/>
      <c r="Q147" s="33">
        <v>62258</v>
      </c>
      <c r="R147" s="33">
        <v>25317</v>
      </c>
      <c r="S147" s="33">
        <v>20915</v>
      </c>
      <c r="T147" s="33">
        <v>1432</v>
      </c>
      <c r="U147" s="33">
        <v>837</v>
      </c>
      <c r="V147" s="33">
        <v>500745</v>
      </c>
      <c r="W147" s="33">
        <v>415315</v>
      </c>
      <c r="X147" s="33">
        <v>54975</v>
      </c>
    </row>
    <row r="148" ht="12.75">
      <c r="A148" s="29"/>
    </row>
    <row r="149" ht="12.75">
      <c r="A149" s="29"/>
    </row>
    <row r="150" ht="12.75">
      <c r="A150" s="29"/>
    </row>
    <row r="151" ht="12.75">
      <c r="A151" s="29"/>
    </row>
    <row r="152" ht="12.75">
      <c r="A152" s="35"/>
    </row>
    <row r="153" ht="12.75">
      <c r="A153" s="35"/>
    </row>
    <row r="154" ht="12.75">
      <c r="A154" s="35"/>
    </row>
    <row r="155" ht="12.75">
      <c r="A155" s="29"/>
    </row>
    <row r="156" ht="12.75">
      <c r="A156" s="29"/>
    </row>
    <row r="157" ht="12.75">
      <c r="A157" s="35"/>
    </row>
    <row r="158" ht="12.75">
      <c r="A158" s="35"/>
    </row>
    <row r="159" ht="12.75">
      <c r="A159" s="29"/>
    </row>
    <row r="160" ht="12.75">
      <c r="A160" s="29"/>
    </row>
    <row r="161" ht="12.75">
      <c r="A161" s="29"/>
    </row>
    <row r="162" ht="12.75">
      <c r="A162" s="29"/>
    </row>
    <row r="163" ht="12.75">
      <c r="A163" s="29"/>
    </row>
    <row r="164" ht="12.75">
      <c r="A164" s="29"/>
    </row>
    <row r="165" ht="12.75">
      <c r="A165" s="29"/>
    </row>
    <row r="166" ht="12.75">
      <c r="A166" s="29"/>
    </row>
    <row r="167" ht="12.75">
      <c r="A167" s="29"/>
    </row>
    <row r="168" ht="12.75">
      <c r="A168" s="35"/>
    </row>
    <row r="169" ht="12.75">
      <c r="A169" s="35"/>
    </row>
    <row r="170" ht="12.75">
      <c r="A170" s="35"/>
    </row>
    <row r="171" ht="12.75">
      <c r="A171" s="29"/>
    </row>
    <row r="172" ht="12.75">
      <c r="A172" s="29"/>
    </row>
    <row r="173" ht="12.75">
      <c r="A173" s="29"/>
    </row>
    <row r="174" ht="12.75">
      <c r="A174" s="35"/>
    </row>
    <row r="175" ht="12.75">
      <c r="A175" s="35"/>
    </row>
    <row r="176" ht="12.75">
      <c r="A176" s="29"/>
    </row>
    <row r="177" ht="12.75">
      <c r="A177" s="29"/>
    </row>
    <row r="178" ht="12.75">
      <c r="A178" s="35"/>
    </row>
    <row r="179" ht="12.75">
      <c r="A179" s="35"/>
    </row>
    <row r="180" ht="12.75">
      <c r="A180" s="35"/>
    </row>
    <row r="181" ht="12.75">
      <c r="A181" s="29"/>
    </row>
    <row r="182" ht="12.75">
      <c r="A182" s="29"/>
    </row>
    <row r="183" ht="12.75">
      <c r="A183" s="29"/>
    </row>
    <row r="184" ht="12.75">
      <c r="A184" s="29"/>
    </row>
    <row r="185" ht="12.75">
      <c r="A185" s="29"/>
    </row>
    <row r="186" ht="12.75">
      <c r="A186" s="35"/>
    </row>
    <row r="187" spans="1:15" ht="12.75">
      <c r="A187" s="35"/>
      <c r="C187" s="34"/>
      <c r="D187" s="34"/>
      <c r="E187" s="34"/>
      <c r="F187" s="34"/>
      <c r="G187" s="34"/>
      <c r="H187" s="34"/>
      <c r="I187" s="34"/>
      <c r="J187" s="34"/>
      <c r="K187" s="34"/>
      <c r="L187" s="34"/>
      <c r="M187" s="34"/>
      <c r="N187" s="34"/>
      <c r="O187" s="34"/>
    </row>
    <row r="188" spans="1:15" ht="12.75">
      <c r="A188" s="29"/>
      <c r="C188" s="34"/>
      <c r="D188" s="34"/>
      <c r="E188" s="34"/>
      <c r="F188" s="34"/>
      <c r="G188" s="34"/>
      <c r="H188" s="34"/>
      <c r="I188" s="34"/>
      <c r="J188" s="34"/>
      <c r="K188" s="34"/>
      <c r="L188" s="34"/>
      <c r="M188" s="34"/>
      <c r="N188" s="34"/>
      <c r="O188" s="34"/>
    </row>
    <row r="189" spans="1:15" ht="12.75">
      <c r="A189" s="29"/>
      <c r="C189" s="34"/>
      <c r="D189" s="34"/>
      <c r="E189" s="34"/>
      <c r="F189" s="34"/>
      <c r="G189" s="34"/>
      <c r="H189" s="34"/>
      <c r="I189" s="34"/>
      <c r="J189" s="34"/>
      <c r="K189" s="34"/>
      <c r="L189" s="34"/>
      <c r="M189" s="34"/>
      <c r="N189" s="34"/>
      <c r="O189" s="34"/>
    </row>
    <row r="190" spans="1:15" ht="12.75">
      <c r="A190" s="29"/>
      <c r="C190" s="34"/>
      <c r="D190" s="34"/>
      <c r="E190" s="34"/>
      <c r="F190" s="34"/>
      <c r="G190" s="34"/>
      <c r="H190" s="34"/>
      <c r="I190" s="34"/>
      <c r="J190" s="34"/>
      <c r="K190" s="34"/>
      <c r="L190" s="34"/>
      <c r="M190" s="34"/>
      <c r="N190" s="34"/>
      <c r="O190" s="34"/>
    </row>
    <row r="191" spans="1:15" ht="12.75">
      <c r="A191" s="29"/>
      <c r="C191" s="34"/>
      <c r="D191" s="34"/>
      <c r="E191" s="34"/>
      <c r="F191" s="34"/>
      <c r="G191" s="34"/>
      <c r="H191" s="34"/>
      <c r="I191" s="34"/>
      <c r="J191" s="34"/>
      <c r="K191" s="34"/>
      <c r="L191" s="34"/>
      <c r="M191" s="34"/>
      <c r="N191" s="34"/>
      <c r="O191" s="34"/>
    </row>
    <row r="192" spans="1:15" ht="12.75">
      <c r="A192" s="35"/>
      <c r="C192" s="34"/>
      <c r="D192" s="34"/>
      <c r="E192" s="34"/>
      <c r="F192" s="34"/>
      <c r="G192" s="34"/>
      <c r="H192" s="34"/>
      <c r="I192" s="34"/>
      <c r="J192" s="34"/>
      <c r="K192" s="34"/>
      <c r="L192" s="34"/>
      <c r="M192" s="34"/>
      <c r="N192" s="34"/>
      <c r="O192" s="34"/>
    </row>
    <row r="193" spans="1:15" ht="12.75">
      <c r="A193" s="35"/>
      <c r="C193" s="34"/>
      <c r="D193" s="34"/>
      <c r="E193" s="34"/>
      <c r="F193" s="34"/>
      <c r="G193" s="34"/>
      <c r="H193" s="34"/>
      <c r="I193" s="34"/>
      <c r="J193" s="34"/>
      <c r="K193" s="34"/>
      <c r="L193" s="34"/>
      <c r="M193" s="34"/>
      <c r="N193" s="34"/>
      <c r="O193" s="34"/>
    </row>
    <row r="194" spans="1:15" ht="12.75">
      <c r="A194" s="29"/>
      <c r="C194" s="34"/>
      <c r="D194" s="34"/>
      <c r="E194" s="34"/>
      <c r="F194" s="34"/>
      <c r="G194" s="34"/>
      <c r="H194" s="34"/>
      <c r="I194" s="34"/>
      <c r="J194" s="34"/>
      <c r="K194" s="34"/>
      <c r="L194" s="34"/>
      <c r="M194" s="34"/>
      <c r="N194" s="34"/>
      <c r="O194" s="34"/>
    </row>
    <row r="195" spans="1:15" ht="12.75">
      <c r="A195" s="29"/>
      <c r="C195" s="34"/>
      <c r="D195" s="34"/>
      <c r="E195" s="34"/>
      <c r="F195" s="34"/>
      <c r="G195" s="34"/>
      <c r="H195" s="34"/>
      <c r="I195" s="34"/>
      <c r="J195" s="34"/>
      <c r="K195" s="34"/>
      <c r="L195" s="34"/>
      <c r="M195" s="34"/>
      <c r="N195" s="34"/>
      <c r="O195" s="34"/>
    </row>
    <row r="196" spans="1:15" ht="12.75">
      <c r="A196" s="29"/>
      <c r="C196" s="34"/>
      <c r="D196" s="34"/>
      <c r="E196" s="34"/>
      <c r="F196" s="34"/>
      <c r="G196" s="34"/>
      <c r="H196" s="34"/>
      <c r="I196" s="34"/>
      <c r="J196" s="34"/>
      <c r="K196" s="34"/>
      <c r="L196" s="34"/>
      <c r="M196" s="34"/>
      <c r="N196" s="34"/>
      <c r="O196" s="34"/>
    </row>
    <row r="197" spans="1:15" ht="12.75">
      <c r="A197" s="29"/>
      <c r="C197" s="34"/>
      <c r="D197" s="34"/>
      <c r="E197" s="34"/>
      <c r="F197" s="34"/>
      <c r="G197" s="34"/>
      <c r="H197" s="34"/>
      <c r="I197" s="34"/>
      <c r="J197" s="34"/>
      <c r="K197" s="34"/>
      <c r="L197" s="34"/>
      <c r="M197" s="34"/>
      <c r="N197" s="34"/>
      <c r="O197" s="34"/>
    </row>
    <row r="198" spans="1:15" ht="12.75">
      <c r="A198" s="29"/>
      <c r="C198" s="34"/>
      <c r="D198" s="34"/>
      <c r="E198" s="34"/>
      <c r="F198" s="34"/>
      <c r="G198" s="34"/>
      <c r="H198" s="34"/>
      <c r="I198" s="34"/>
      <c r="J198" s="34"/>
      <c r="K198" s="34"/>
      <c r="L198" s="34"/>
      <c r="M198" s="34"/>
      <c r="N198" s="34"/>
      <c r="O198" s="34"/>
    </row>
    <row r="199" spans="1:15" ht="12.75">
      <c r="A199" s="29"/>
      <c r="C199" s="34"/>
      <c r="D199" s="34"/>
      <c r="E199" s="34"/>
      <c r="F199" s="34"/>
      <c r="G199" s="34"/>
      <c r="H199" s="34"/>
      <c r="I199" s="34"/>
      <c r="J199" s="34"/>
      <c r="K199" s="34"/>
      <c r="L199" s="34"/>
      <c r="M199" s="34"/>
      <c r="N199" s="34"/>
      <c r="O199" s="34"/>
    </row>
    <row r="200" spans="1:15" ht="12.75">
      <c r="A200" s="29"/>
      <c r="C200" s="34"/>
      <c r="D200" s="34"/>
      <c r="E200" s="34"/>
      <c r="F200" s="34"/>
      <c r="G200" s="34"/>
      <c r="H200" s="34"/>
      <c r="I200" s="34"/>
      <c r="J200" s="34"/>
      <c r="K200" s="34"/>
      <c r="L200" s="34"/>
      <c r="M200" s="34"/>
      <c r="N200" s="34"/>
      <c r="O200" s="34"/>
    </row>
    <row r="201" spans="1:15" ht="12.75">
      <c r="A201" s="29"/>
      <c r="C201" s="34"/>
      <c r="D201" s="34"/>
      <c r="E201" s="34"/>
      <c r="F201" s="34"/>
      <c r="G201" s="34"/>
      <c r="H201" s="34"/>
      <c r="I201" s="34"/>
      <c r="J201" s="34"/>
      <c r="K201" s="34"/>
      <c r="L201" s="34"/>
      <c r="M201" s="34"/>
      <c r="N201" s="34"/>
      <c r="O201" s="34"/>
    </row>
    <row r="202" spans="1:15" ht="12.75">
      <c r="A202" s="29"/>
      <c r="C202" s="34"/>
      <c r="D202" s="34"/>
      <c r="E202" s="34"/>
      <c r="F202" s="34"/>
      <c r="G202" s="34"/>
      <c r="H202" s="34"/>
      <c r="I202" s="34"/>
      <c r="J202" s="34"/>
      <c r="K202" s="34"/>
      <c r="L202" s="34"/>
      <c r="M202" s="34"/>
      <c r="N202" s="34"/>
      <c r="O202" s="34"/>
    </row>
    <row r="203" spans="1:15" ht="12.75">
      <c r="A203" s="35"/>
      <c r="C203" s="34"/>
      <c r="D203" s="34"/>
      <c r="E203" s="34"/>
      <c r="F203" s="34"/>
      <c r="G203" s="34"/>
      <c r="H203" s="34"/>
      <c r="I203" s="34"/>
      <c r="J203" s="34"/>
      <c r="K203" s="34"/>
      <c r="L203" s="34"/>
      <c r="M203" s="34"/>
      <c r="N203" s="34"/>
      <c r="O203" s="34"/>
    </row>
    <row r="204" spans="1:15" ht="12.75">
      <c r="A204" s="35"/>
      <c r="C204" s="34"/>
      <c r="D204" s="34"/>
      <c r="E204" s="34"/>
      <c r="F204" s="34"/>
      <c r="G204" s="34"/>
      <c r="H204" s="34"/>
      <c r="I204" s="34"/>
      <c r="J204" s="34"/>
      <c r="K204" s="34"/>
      <c r="L204" s="34"/>
      <c r="M204" s="34"/>
      <c r="N204" s="34"/>
      <c r="O204" s="34"/>
    </row>
    <row r="205" spans="1:15" ht="12.75">
      <c r="A205" s="29"/>
      <c r="C205" s="34"/>
      <c r="D205" s="34"/>
      <c r="E205" s="34"/>
      <c r="F205" s="34"/>
      <c r="G205" s="34"/>
      <c r="H205" s="34"/>
      <c r="I205" s="34"/>
      <c r="J205" s="34"/>
      <c r="K205" s="34"/>
      <c r="L205" s="34"/>
      <c r="M205" s="34"/>
      <c r="N205" s="34"/>
      <c r="O205" s="34"/>
    </row>
    <row r="206" ht="12.75">
      <c r="A206" s="29"/>
    </row>
    <row r="207" ht="12.75">
      <c r="A207" s="29"/>
    </row>
    <row r="208" ht="12.75">
      <c r="A208" s="29"/>
    </row>
    <row r="209" ht="12.75">
      <c r="A209" s="35"/>
    </row>
    <row r="210" ht="12.75">
      <c r="A210" s="35"/>
    </row>
    <row r="211" ht="12.75">
      <c r="A211" s="29"/>
    </row>
    <row r="212" ht="12.75">
      <c r="A212" s="29"/>
    </row>
    <row r="213" ht="12.75">
      <c r="A213" s="29"/>
    </row>
    <row r="214" ht="12.75">
      <c r="A214" s="29"/>
    </row>
    <row r="215" ht="12.75">
      <c r="A215" s="29"/>
    </row>
    <row r="216" ht="12.75">
      <c r="A216" s="29"/>
    </row>
    <row r="217" ht="12.75">
      <c r="A217" s="35"/>
    </row>
    <row r="218" ht="12.75">
      <c r="A218" s="35"/>
    </row>
    <row r="219" ht="12.75">
      <c r="A219" s="29"/>
    </row>
    <row r="220" ht="12.75">
      <c r="A220" s="29"/>
    </row>
    <row r="221" ht="12.75">
      <c r="A221" s="35"/>
    </row>
    <row r="222" ht="12.75">
      <c r="A222" s="35"/>
    </row>
    <row r="223" ht="12.75">
      <c r="A223" s="29"/>
    </row>
    <row r="224" ht="12.75">
      <c r="A224" s="29"/>
    </row>
    <row r="225" ht="12.75">
      <c r="A225" s="29"/>
    </row>
    <row r="226" ht="12.75">
      <c r="A226" s="29"/>
    </row>
    <row r="227" ht="12.75">
      <c r="A227" s="35"/>
    </row>
    <row r="228" ht="12.75">
      <c r="A228" s="35"/>
    </row>
    <row r="229" ht="12.75">
      <c r="A229" s="29"/>
    </row>
    <row r="230" ht="12.75">
      <c r="A230" s="29"/>
    </row>
    <row r="231" ht="12.75">
      <c r="A231" s="29"/>
    </row>
    <row r="232" ht="12.75">
      <c r="A232" s="29"/>
    </row>
    <row r="233" ht="12.75">
      <c r="A233" s="29"/>
    </row>
    <row r="234" ht="12.75">
      <c r="A234" s="29"/>
    </row>
    <row r="235" ht="12.75">
      <c r="A235" s="37"/>
    </row>
    <row r="236" ht="12.75">
      <c r="A236" s="37"/>
    </row>
    <row r="237" ht="12.75">
      <c r="A237" s="37"/>
    </row>
    <row r="238" ht="12.75">
      <c r="A238" s="37"/>
    </row>
    <row r="239" ht="12.75">
      <c r="A239" s="37"/>
    </row>
    <row r="240" ht="12.75">
      <c r="A240" s="37"/>
    </row>
    <row r="241" ht="12.75">
      <c r="A241" s="37"/>
    </row>
    <row r="242" ht="12.75">
      <c r="A242" s="37"/>
    </row>
    <row r="243" ht="12.75">
      <c r="A243" s="37"/>
    </row>
    <row r="244" ht="12.75">
      <c r="A244" s="37"/>
    </row>
    <row r="245" ht="12.75">
      <c r="A245" s="37"/>
    </row>
    <row r="246" ht="12.75">
      <c r="A246" s="37"/>
    </row>
    <row r="247" ht="12.75">
      <c r="A247" s="37"/>
    </row>
    <row r="248" ht="12.75">
      <c r="A248" s="37"/>
    </row>
    <row r="249" ht="12.75">
      <c r="A249" s="37"/>
    </row>
    <row r="250" ht="12.75">
      <c r="A250" s="37"/>
    </row>
    <row r="251" ht="12.75">
      <c r="A251" s="37"/>
    </row>
    <row r="252" ht="12.75">
      <c r="A252" s="37"/>
    </row>
    <row r="253" ht="12.75">
      <c r="A253" s="37"/>
    </row>
    <row r="254" ht="12.75">
      <c r="A254" s="37"/>
    </row>
    <row r="255" ht="12.75">
      <c r="A255" s="37"/>
    </row>
    <row r="256" ht="12.75">
      <c r="A256" s="37"/>
    </row>
    <row r="257" ht="12.75">
      <c r="A257" s="37"/>
    </row>
    <row r="258" ht="12.75">
      <c r="A258" s="37"/>
    </row>
    <row r="259" ht="12.75">
      <c r="A259" s="37"/>
    </row>
    <row r="260" ht="12.75">
      <c r="A260" s="37"/>
    </row>
    <row r="261" ht="12.75">
      <c r="A261" s="37"/>
    </row>
  </sheetData>
  <mergeCells count="26">
    <mergeCell ref="A1:O1"/>
    <mergeCell ref="A2:O2"/>
    <mergeCell ref="A3:O3"/>
    <mergeCell ref="B5:O5"/>
    <mergeCell ref="Q5:AF5"/>
    <mergeCell ref="AH5:AW5"/>
    <mergeCell ref="C6:O6"/>
    <mergeCell ref="R6:AF6"/>
    <mergeCell ref="AI6:AW6"/>
    <mergeCell ref="AY6:BD6"/>
    <mergeCell ref="D7:F7"/>
    <mergeCell ref="G7:I7"/>
    <mergeCell ref="J7:L7"/>
    <mergeCell ref="M7:O7"/>
    <mergeCell ref="S7:U7"/>
    <mergeCell ref="V7:X7"/>
    <mergeCell ref="Y7:AA7"/>
    <mergeCell ref="AB7:AD7"/>
    <mergeCell ref="AE7:AF7"/>
    <mergeCell ref="AJ7:AL7"/>
    <mergeCell ref="AM7:AO7"/>
    <mergeCell ref="AP7:AR7"/>
    <mergeCell ref="AS7:AU7"/>
    <mergeCell ref="AV7:AW7"/>
    <mergeCell ref="AY7:BA7"/>
    <mergeCell ref="BB7:BD7"/>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2009-09-03T15:07:06Z</dcterms:created>
  <dcterms:modified xsi:type="dcterms:W3CDTF">2009-09-22T04:35:14Z</dcterms:modified>
  <cp:category/>
  <cp:version/>
  <cp:contentType/>
  <cp:contentStatus/>
  <cp:revision>2</cp:revision>
</cp:coreProperties>
</file>